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110" windowHeight="9210"/>
  </bookViews>
  <sheets>
    <sheet name="Analyse" sheetId="8" r:id="rId1"/>
    <sheet name="S&amp;P 500" sheetId="6" r:id="rId2"/>
  </sheets>
  <definedNames>
    <definedName name="_xlnm._FilterDatabase" localSheetId="0" hidden="1">Analyse!$A$1:$O$228</definedName>
    <definedName name="_xlnm._FilterDatabase" localSheetId="1" hidden="1">'S&amp;P 500'!$A$1:$D$4748</definedName>
  </definedNames>
  <calcPr calcId="145621"/>
</workbook>
</file>

<file path=xl/calcChain.xml><?xml version="1.0" encoding="utf-8"?>
<calcChain xmlns="http://schemas.openxmlformats.org/spreadsheetml/2006/main">
  <c r="M4" i="8" l="1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177" i="8"/>
  <c r="M178" i="8"/>
  <c r="M179" i="8"/>
  <c r="M180" i="8"/>
  <c r="M181" i="8"/>
  <c r="M182" i="8"/>
  <c r="M183" i="8"/>
  <c r="M184" i="8"/>
  <c r="M185" i="8"/>
  <c r="M186" i="8"/>
  <c r="M187" i="8"/>
  <c r="M188" i="8"/>
  <c r="M189" i="8"/>
  <c r="M190" i="8"/>
  <c r="M191" i="8"/>
  <c r="M192" i="8"/>
  <c r="M193" i="8"/>
  <c r="M194" i="8"/>
  <c r="M195" i="8"/>
  <c r="M196" i="8"/>
  <c r="M197" i="8"/>
  <c r="M198" i="8"/>
  <c r="M199" i="8"/>
  <c r="M200" i="8"/>
  <c r="M201" i="8"/>
  <c r="M202" i="8"/>
  <c r="M203" i="8"/>
  <c r="M204" i="8"/>
  <c r="M205" i="8"/>
  <c r="M206" i="8"/>
  <c r="M207" i="8"/>
  <c r="M208" i="8"/>
  <c r="M209" i="8"/>
  <c r="M210" i="8"/>
  <c r="M211" i="8"/>
  <c r="M212" i="8"/>
  <c r="M213" i="8"/>
  <c r="M214" i="8"/>
  <c r="M215" i="8"/>
  <c r="M216" i="8"/>
  <c r="M217" i="8"/>
  <c r="M218" i="8"/>
  <c r="M219" i="8"/>
  <c r="M220" i="8"/>
  <c r="M221" i="8"/>
  <c r="M222" i="8"/>
  <c r="M223" i="8"/>
  <c r="M224" i="8"/>
  <c r="M225" i="8"/>
  <c r="M226" i="8"/>
  <c r="M227" i="8"/>
  <c r="M228" i="8"/>
  <c r="M3" i="8"/>
  <c r="M2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177" i="8"/>
  <c r="L178" i="8"/>
  <c r="L179" i="8"/>
  <c r="L180" i="8"/>
  <c r="L181" i="8"/>
  <c r="L182" i="8"/>
  <c r="L183" i="8"/>
  <c r="L184" i="8"/>
  <c r="L185" i="8"/>
  <c r="L186" i="8"/>
  <c r="L187" i="8"/>
  <c r="L188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228" i="8"/>
  <c r="L3" i="8"/>
  <c r="L2" i="8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177" i="8"/>
  <c r="J178" i="8"/>
  <c r="J179" i="8"/>
  <c r="J180" i="8"/>
  <c r="J181" i="8"/>
  <c r="J182" i="8"/>
  <c r="J183" i="8"/>
  <c r="J184" i="8"/>
  <c r="J185" i="8"/>
  <c r="J186" i="8"/>
  <c r="J187" i="8"/>
  <c r="J188" i="8"/>
  <c r="J189" i="8"/>
  <c r="J190" i="8"/>
  <c r="J191" i="8"/>
  <c r="J192" i="8"/>
  <c r="J193" i="8"/>
  <c r="J194" i="8"/>
  <c r="J195" i="8"/>
  <c r="J196" i="8"/>
  <c r="J197" i="8"/>
  <c r="J198" i="8"/>
  <c r="J199" i="8"/>
  <c r="J200" i="8"/>
  <c r="J201" i="8"/>
  <c r="J202" i="8"/>
  <c r="J203" i="8"/>
  <c r="J204" i="8"/>
  <c r="J205" i="8"/>
  <c r="J206" i="8"/>
  <c r="J207" i="8"/>
  <c r="J208" i="8"/>
  <c r="J209" i="8"/>
  <c r="J210" i="8"/>
  <c r="J211" i="8"/>
  <c r="J212" i="8"/>
  <c r="J213" i="8"/>
  <c r="J214" i="8"/>
  <c r="J215" i="8"/>
  <c r="J216" i="8"/>
  <c r="J217" i="8"/>
  <c r="J218" i="8"/>
  <c r="J219" i="8"/>
  <c r="J220" i="8"/>
  <c r="J221" i="8"/>
  <c r="J222" i="8"/>
  <c r="J223" i="8"/>
  <c r="J224" i="8"/>
  <c r="J225" i="8"/>
  <c r="J226" i="8"/>
  <c r="J227" i="8"/>
  <c r="J228" i="8"/>
  <c r="J2" i="8"/>
  <c r="D3" i="8" l="1"/>
  <c r="D4" i="8" s="1"/>
  <c r="D5" i="8" s="1"/>
  <c r="D6" i="8" s="1"/>
  <c r="D7" i="8" s="1"/>
  <c r="D8" i="8" s="1"/>
  <c r="D9" i="8" s="1"/>
  <c r="D10" i="8" s="1"/>
  <c r="D11" i="8" s="1"/>
  <c r="D12" i="8" s="1"/>
  <c r="D13" i="8" s="1"/>
  <c r="D14" i="8" s="1"/>
  <c r="D15" i="8" s="1"/>
  <c r="D16" i="8" s="1"/>
  <c r="D17" i="8" s="1"/>
  <c r="D18" i="8" s="1"/>
  <c r="D19" i="8" s="1"/>
  <c r="D20" i="8" s="1"/>
  <c r="D21" i="8" s="1"/>
  <c r="D22" i="8" s="1"/>
  <c r="D23" i="8" s="1"/>
  <c r="D24" i="8" s="1"/>
  <c r="D25" i="8" s="1"/>
  <c r="D26" i="8" s="1"/>
  <c r="D27" i="8" s="1"/>
  <c r="D28" i="8" s="1"/>
  <c r="D29" i="8" s="1"/>
  <c r="D30" i="8" s="1"/>
  <c r="D31" i="8" s="1"/>
  <c r="D32" i="8" s="1"/>
  <c r="D33" i="8" s="1"/>
  <c r="D34" i="8" s="1"/>
  <c r="D35" i="8" s="1"/>
  <c r="D36" i="8" s="1"/>
  <c r="D37" i="8" s="1"/>
  <c r="D38" i="8" s="1"/>
  <c r="D39" i="8" s="1"/>
  <c r="D40" i="8" s="1"/>
  <c r="D41" i="8" s="1"/>
  <c r="D42" i="8" s="1"/>
  <c r="D43" i="8" s="1"/>
  <c r="D44" i="8" s="1"/>
  <c r="D45" i="8" s="1"/>
  <c r="D46" i="8" s="1"/>
  <c r="D47" i="8" s="1"/>
  <c r="D48" i="8" s="1"/>
  <c r="D49" i="8" s="1"/>
  <c r="D50" i="8" s="1"/>
  <c r="D51" i="8" s="1"/>
  <c r="D52" i="8" s="1"/>
  <c r="D53" i="8" s="1"/>
  <c r="D54" i="8" s="1"/>
  <c r="D55" i="8" s="1"/>
  <c r="D56" i="8" s="1"/>
  <c r="D57" i="8" s="1"/>
  <c r="D58" i="8" s="1"/>
  <c r="D59" i="8" s="1"/>
  <c r="D60" i="8" s="1"/>
  <c r="D61" i="8" s="1"/>
  <c r="D62" i="8" s="1"/>
  <c r="D63" i="8" s="1"/>
  <c r="D64" i="8" s="1"/>
  <c r="D65" i="8" s="1"/>
  <c r="D66" i="8" s="1"/>
  <c r="D67" i="8" s="1"/>
  <c r="D68" i="8" s="1"/>
  <c r="D69" i="8" s="1"/>
  <c r="D70" i="8" s="1"/>
  <c r="D71" i="8" s="1"/>
  <c r="D72" i="8" s="1"/>
  <c r="D73" i="8" s="1"/>
  <c r="D74" i="8" s="1"/>
  <c r="D75" i="8" s="1"/>
  <c r="D76" i="8" s="1"/>
  <c r="D77" i="8" s="1"/>
  <c r="D78" i="8" s="1"/>
  <c r="D79" i="8" s="1"/>
  <c r="D80" i="8" s="1"/>
  <c r="D81" i="8" s="1"/>
  <c r="D82" i="8" s="1"/>
  <c r="D83" i="8" s="1"/>
  <c r="D84" i="8" s="1"/>
  <c r="D85" i="8" s="1"/>
  <c r="D86" i="8" s="1"/>
  <c r="D87" i="8" s="1"/>
  <c r="D88" i="8" s="1"/>
  <c r="D89" i="8" s="1"/>
  <c r="D90" i="8" s="1"/>
  <c r="D91" i="8" s="1"/>
  <c r="D92" i="8" s="1"/>
  <c r="D93" i="8" s="1"/>
  <c r="D94" i="8" s="1"/>
  <c r="D95" i="8" s="1"/>
  <c r="D96" i="8" s="1"/>
  <c r="D97" i="8" s="1"/>
  <c r="D98" i="8" s="1"/>
  <c r="D99" i="8" s="1"/>
  <c r="D100" i="8" s="1"/>
  <c r="D101" i="8" s="1"/>
  <c r="D102" i="8" s="1"/>
  <c r="D103" i="8" s="1"/>
  <c r="D104" i="8" s="1"/>
  <c r="D105" i="8" s="1"/>
  <c r="D106" i="8" s="1"/>
  <c r="D107" i="8" s="1"/>
  <c r="D108" i="8" s="1"/>
  <c r="D109" i="8" s="1"/>
  <c r="D110" i="8" s="1"/>
  <c r="D111" i="8" s="1"/>
  <c r="D112" i="8" s="1"/>
  <c r="D113" i="8" s="1"/>
  <c r="D114" i="8" s="1"/>
  <c r="D115" i="8" s="1"/>
  <c r="D116" i="8" s="1"/>
  <c r="D117" i="8" s="1"/>
  <c r="D118" i="8" s="1"/>
  <c r="D119" i="8" s="1"/>
  <c r="D120" i="8" s="1"/>
  <c r="D121" i="8" s="1"/>
  <c r="D122" i="8" s="1"/>
  <c r="D123" i="8" s="1"/>
  <c r="D124" i="8" s="1"/>
  <c r="D125" i="8" s="1"/>
  <c r="D126" i="8" s="1"/>
  <c r="D127" i="8" s="1"/>
  <c r="D128" i="8" s="1"/>
  <c r="D129" i="8" s="1"/>
  <c r="D130" i="8" s="1"/>
  <c r="D131" i="8" s="1"/>
  <c r="D132" i="8" s="1"/>
  <c r="D133" i="8" s="1"/>
  <c r="D134" i="8" s="1"/>
  <c r="D135" i="8" s="1"/>
  <c r="D136" i="8" s="1"/>
  <c r="D137" i="8" s="1"/>
  <c r="D138" i="8" s="1"/>
  <c r="D139" i="8" s="1"/>
  <c r="D140" i="8" s="1"/>
  <c r="D141" i="8" s="1"/>
  <c r="D142" i="8" s="1"/>
  <c r="D143" i="8" s="1"/>
  <c r="D144" i="8" s="1"/>
  <c r="D145" i="8" s="1"/>
  <c r="D146" i="8" s="1"/>
  <c r="D147" i="8" s="1"/>
  <c r="D148" i="8" s="1"/>
  <c r="D149" i="8" s="1"/>
  <c r="D150" i="8" s="1"/>
  <c r="D151" i="8" s="1"/>
  <c r="D152" i="8" s="1"/>
  <c r="D153" i="8" s="1"/>
  <c r="D154" i="8" s="1"/>
  <c r="D155" i="8" s="1"/>
  <c r="D156" i="8" s="1"/>
  <c r="D157" i="8" s="1"/>
  <c r="D158" i="8" s="1"/>
  <c r="D159" i="8" s="1"/>
  <c r="D160" i="8" s="1"/>
  <c r="D161" i="8" s="1"/>
  <c r="D162" i="8" s="1"/>
  <c r="D163" i="8" s="1"/>
  <c r="D164" i="8" s="1"/>
  <c r="D165" i="8" s="1"/>
  <c r="D166" i="8" s="1"/>
  <c r="D167" i="8" s="1"/>
  <c r="D168" i="8" s="1"/>
  <c r="D169" i="8" s="1"/>
  <c r="D170" i="8" s="1"/>
  <c r="D171" i="8" s="1"/>
  <c r="D172" i="8" s="1"/>
  <c r="D173" i="8" s="1"/>
  <c r="D174" i="8" s="1"/>
  <c r="D175" i="8" s="1"/>
  <c r="D176" i="8" s="1"/>
  <c r="D177" i="8" s="1"/>
  <c r="D178" i="8" s="1"/>
  <c r="D179" i="8" s="1"/>
  <c r="D180" i="8" s="1"/>
  <c r="D181" i="8" s="1"/>
  <c r="D182" i="8" s="1"/>
  <c r="D183" i="8" s="1"/>
  <c r="D184" i="8" s="1"/>
  <c r="D185" i="8" s="1"/>
  <c r="D186" i="8" s="1"/>
  <c r="D187" i="8" s="1"/>
  <c r="D188" i="8" s="1"/>
  <c r="D189" i="8" s="1"/>
  <c r="D190" i="8" s="1"/>
  <c r="D191" i="8" s="1"/>
  <c r="D192" i="8" s="1"/>
  <c r="D193" i="8" s="1"/>
  <c r="D194" i="8" s="1"/>
  <c r="D195" i="8" s="1"/>
  <c r="D196" i="8" s="1"/>
  <c r="D197" i="8" s="1"/>
  <c r="D198" i="8" s="1"/>
  <c r="D199" i="8" s="1"/>
  <c r="D200" i="8" s="1"/>
  <c r="D201" i="8" s="1"/>
  <c r="D202" i="8" s="1"/>
  <c r="D203" i="8" s="1"/>
  <c r="D204" i="8" s="1"/>
  <c r="D205" i="8" s="1"/>
  <c r="D206" i="8" s="1"/>
  <c r="D207" i="8" s="1"/>
  <c r="D208" i="8" s="1"/>
  <c r="D209" i="8" s="1"/>
  <c r="D210" i="8" s="1"/>
  <c r="D211" i="8" s="1"/>
  <c r="D212" i="8" s="1"/>
  <c r="D213" i="8" s="1"/>
  <c r="D214" i="8" s="1"/>
  <c r="D215" i="8" s="1"/>
  <c r="D216" i="8" s="1"/>
  <c r="D217" i="8" s="1"/>
  <c r="D218" i="8" s="1"/>
  <c r="D219" i="8" s="1"/>
  <c r="D220" i="8" s="1"/>
  <c r="D221" i="8" s="1"/>
  <c r="D222" i="8" s="1"/>
  <c r="D223" i="8" s="1"/>
  <c r="D224" i="8" s="1"/>
  <c r="D225" i="8" s="1"/>
  <c r="D226" i="8" s="1"/>
  <c r="D227" i="8" s="1"/>
  <c r="D228" i="8" s="1"/>
  <c r="C3" i="6"/>
  <c r="C4" i="6"/>
  <c r="D4" i="6" s="1"/>
  <c r="C5" i="6"/>
  <c r="C6" i="6"/>
  <c r="D6" i="6" s="1"/>
  <c r="C7" i="6"/>
  <c r="C8" i="6"/>
  <c r="D8" i="6" s="1"/>
  <c r="C9" i="6"/>
  <c r="C10" i="6"/>
  <c r="D10" i="6" s="1"/>
  <c r="C11" i="6"/>
  <c r="C12" i="6"/>
  <c r="D12" i="6" s="1"/>
  <c r="C13" i="6"/>
  <c r="C14" i="6"/>
  <c r="D14" i="6" s="1"/>
  <c r="C15" i="6"/>
  <c r="C16" i="6"/>
  <c r="D16" i="6" s="1"/>
  <c r="C17" i="6"/>
  <c r="C18" i="6"/>
  <c r="D18" i="6" s="1"/>
  <c r="C19" i="6"/>
  <c r="C20" i="6"/>
  <c r="D20" i="6" s="1"/>
  <c r="C21" i="6"/>
  <c r="C22" i="6"/>
  <c r="D22" i="6" s="1"/>
  <c r="C23" i="6"/>
  <c r="C24" i="6"/>
  <c r="D24" i="6" s="1"/>
  <c r="C25" i="6"/>
  <c r="C26" i="6"/>
  <c r="D26" i="6" s="1"/>
  <c r="C27" i="6"/>
  <c r="C28" i="6"/>
  <c r="D28" i="6" s="1"/>
  <c r="C29" i="6"/>
  <c r="C30" i="6"/>
  <c r="D30" i="6" s="1"/>
  <c r="C31" i="6"/>
  <c r="C32" i="6"/>
  <c r="D32" i="6" s="1"/>
  <c r="C33" i="6"/>
  <c r="C34" i="6"/>
  <c r="D34" i="6" s="1"/>
  <c r="C35" i="6"/>
  <c r="C36" i="6"/>
  <c r="D36" i="6" s="1"/>
  <c r="C37" i="6"/>
  <c r="C38" i="6"/>
  <c r="D38" i="6" s="1"/>
  <c r="C39" i="6"/>
  <c r="C40" i="6"/>
  <c r="D40" i="6" s="1"/>
  <c r="C41" i="6"/>
  <c r="C42" i="6"/>
  <c r="D42" i="6" s="1"/>
  <c r="C43" i="6"/>
  <c r="C44" i="6"/>
  <c r="D44" i="6" s="1"/>
  <c r="C45" i="6"/>
  <c r="C46" i="6"/>
  <c r="D46" i="6" s="1"/>
  <c r="C47" i="6"/>
  <c r="C48" i="6"/>
  <c r="D48" i="6" s="1"/>
  <c r="C49" i="6"/>
  <c r="C50" i="6"/>
  <c r="D50" i="6" s="1"/>
  <c r="C51" i="6"/>
  <c r="C52" i="6"/>
  <c r="D52" i="6" s="1"/>
  <c r="C53" i="6"/>
  <c r="C54" i="6"/>
  <c r="D54" i="6" s="1"/>
  <c r="C55" i="6"/>
  <c r="C56" i="6"/>
  <c r="D56" i="6" s="1"/>
  <c r="C57" i="6"/>
  <c r="C58" i="6"/>
  <c r="D58" i="6" s="1"/>
  <c r="C59" i="6"/>
  <c r="C60" i="6"/>
  <c r="D60" i="6" s="1"/>
  <c r="C61" i="6"/>
  <c r="C62" i="6"/>
  <c r="D62" i="6" s="1"/>
  <c r="C63" i="6"/>
  <c r="C64" i="6"/>
  <c r="D64" i="6" s="1"/>
  <c r="C65" i="6"/>
  <c r="C66" i="6"/>
  <c r="D66" i="6" s="1"/>
  <c r="C67" i="6"/>
  <c r="C68" i="6"/>
  <c r="D68" i="6" s="1"/>
  <c r="C69" i="6"/>
  <c r="C70" i="6"/>
  <c r="D70" i="6" s="1"/>
  <c r="C71" i="6"/>
  <c r="C72" i="6"/>
  <c r="D72" i="6" s="1"/>
  <c r="C73" i="6"/>
  <c r="C74" i="6"/>
  <c r="D74" i="6" s="1"/>
  <c r="C75" i="6"/>
  <c r="C76" i="6"/>
  <c r="D76" i="6" s="1"/>
  <c r="C77" i="6"/>
  <c r="C78" i="6"/>
  <c r="D78" i="6" s="1"/>
  <c r="C79" i="6"/>
  <c r="C80" i="6"/>
  <c r="D80" i="6" s="1"/>
  <c r="C81" i="6"/>
  <c r="C82" i="6"/>
  <c r="D82" i="6" s="1"/>
  <c r="C83" i="6"/>
  <c r="C84" i="6"/>
  <c r="D84" i="6" s="1"/>
  <c r="C85" i="6"/>
  <c r="C86" i="6"/>
  <c r="D86" i="6" s="1"/>
  <c r="C87" i="6"/>
  <c r="C88" i="6"/>
  <c r="D88" i="6" s="1"/>
  <c r="C89" i="6"/>
  <c r="C90" i="6"/>
  <c r="D90" i="6" s="1"/>
  <c r="C91" i="6"/>
  <c r="C92" i="6"/>
  <c r="D92" i="6" s="1"/>
  <c r="C93" i="6"/>
  <c r="C94" i="6"/>
  <c r="D94" i="6" s="1"/>
  <c r="C95" i="6"/>
  <c r="C96" i="6"/>
  <c r="D96" i="6" s="1"/>
  <c r="C97" i="6"/>
  <c r="C98" i="6"/>
  <c r="D98" i="6" s="1"/>
  <c r="C99" i="6"/>
  <c r="C100" i="6"/>
  <c r="D100" i="6" s="1"/>
  <c r="C101" i="6"/>
  <c r="C102" i="6"/>
  <c r="D102" i="6" s="1"/>
  <c r="C103" i="6"/>
  <c r="C104" i="6"/>
  <c r="D104" i="6" s="1"/>
  <c r="C105" i="6"/>
  <c r="C106" i="6"/>
  <c r="D106" i="6" s="1"/>
  <c r="C107" i="6"/>
  <c r="C108" i="6"/>
  <c r="D108" i="6" s="1"/>
  <c r="C109" i="6"/>
  <c r="C110" i="6"/>
  <c r="D110" i="6" s="1"/>
  <c r="C111" i="6"/>
  <c r="C112" i="6"/>
  <c r="D112" i="6" s="1"/>
  <c r="C113" i="6"/>
  <c r="C114" i="6"/>
  <c r="D114" i="6" s="1"/>
  <c r="C115" i="6"/>
  <c r="C116" i="6"/>
  <c r="D116" i="6" s="1"/>
  <c r="C117" i="6"/>
  <c r="C118" i="6"/>
  <c r="D118" i="6" s="1"/>
  <c r="C119" i="6"/>
  <c r="C120" i="6"/>
  <c r="D120" i="6" s="1"/>
  <c r="C121" i="6"/>
  <c r="C122" i="6"/>
  <c r="D122" i="6" s="1"/>
  <c r="C123" i="6"/>
  <c r="C124" i="6"/>
  <c r="D124" i="6" s="1"/>
  <c r="C125" i="6"/>
  <c r="C126" i="6"/>
  <c r="D126" i="6" s="1"/>
  <c r="C127" i="6"/>
  <c r="C128" i="6"/>
  <c r="D128" i="6" s="1"/>
  <c r="C129" i="6"/>
  <c r="C130" i="6"/>
  <c r="D130" i="6" s="1"/>
  <c r="C131" i="6"/>
  <c r="C132" i="6"/>
  <c r="D132" i="6" s="1"/>
  <c r="C133" i="6"/>
  <c r="C134" i="6"/>
  <c r="D134" i="6" s="1"/>
  <c r="C135" i="6"/>
  <c r="C136" i="6"/>
  <c r="D136" i="6" s="1"/>
  <c r="C137" i="6"/>
  <c r="C138" i="6"/>
  <c r="D138" i="6" s="1"/>
  <c r="C139" i="6"/>
  <c r="C140" i="6"/>
  <c r="D140" i="6" s="1"/>
  <c r="C141" i="6"/>
  <c r="C142" i="6"/>
  <c r="D142" i="6" s="1"/>
  <c r="C143" i="6"/>
  <c r="C144" i="6"/>
  <c r="D144" i="6" s="1"/>
  <c r="C145" i="6"/>
  <c r="C146" i="6"/>
  <c r="D146" i="6" s="1"/>
  <c r="C147" i="6"/>
  <c r="C148" i="6"/>
  <c r="D148" i="6" s="1"/>
  <c r="C149" i="6"/>
  <c r="C150" i="6"/>
  <c r="D150" i="6" s="1"/>
  <c r="C151" i="6"/>
  <c r="C152" i="6"/>
  <c r="D152" i="6" s="1"/>
  <c r="C153" i="6"/>
  <c r="C154" i="6"/>
  <c r="D154" i="6" s="1"/>
  <c r="C155" i="6"/>
  <c r="C156" i="6"/>
  <c r="D156" i="6" s="1"/>
  <c r="C157" i="6"/>
  <c r="C158" i="6"/>
  <c r="D158" i="6" s="1"/>
  <c r="C159" i="6"/>
  <c r="C160" i="6"/>
  <c r="D160" i="6" s="1"/>
  <c r="C161" i="6"/>
  <c r="C162" i="6"/>
  <c r="D162" i="6" s="1"/>
  <c r="C163" i="6"/>
  <c r="C164" i="6"/>
  <c r="D164" i="6" s="1"/>
  <c r="C165" i="6"/>
  <c r="C166" i="6"/>
  <c r="D166" i="6" s="1"/>
  <c r="C167" i="6"/>
  <c r="C168" i="6"/>
  <c r="D168" i="6" s="1"/>
  <c r="C169" i="6"/>
  <c r="C170" i="6"/>
  <c r="D170" i="6" s="1"/>
  <c r="C171" i="6"/>
  <c r="C172" i="6"/>
  <c r="D172" i="6" s="1"/>
  <c r="C173" i="6"/>
  <c r="C174" i="6"/>
  <c r="D174" i="6" s="1"/>
  <c r="C175" i="6"/>
  <c r="C176" i="6"/>
  <c r="D176" i="6" s="1"/>
  <c r="C177" i="6"/>
  <c r="C178" i="6"/>
  <c r="D178" i="6" s="1"/>
  <c r="C179" i="6"/>
  <c r="C180" i="6"/>
  <c r="D180" i="6" s="1"/>
  <c r="C181" i="6"/>
  <c r="C182" i="6"/>
  <c r="D182" i="6" s="1"/>
  <c r="C183" i="6"/>
  <c r="C184" i="6"/>
  <c r="D184" i="6" s="1"/>
  <c r="C185" i="6"/>
  <c r="C186" i="6"/>
  <c r="D186" i="6" s="1"/>
  <c r="C187" i="6"/>
  <c r="C188" i="6"/>
  <c r="D188" i="6" s="1"/>
  <c r="C189" i="6"/>
  <c r="C190" i="6"/>
  <c r="D190" i="6" s="1"/>
  <c r="C191" i="6"/>
  <c r="C192" i="6"/>
  <c r="D192" i="6" s="1"/>
  <c r="C193" i="6"/>
  <c r="C194" i="6"/>
  <c r="D194" i="6" s="1"/>
  <c r="C195" i="6"/>
  <c r="C196" i="6"/>
  <c r="D196" i="6" s="1"/>
  <c r="C197" i="6"/>
  <c r="C198" i="6"/>
  <c r="D198" i="6" s="1"/>
  <c r="C199" i="6"/>
  <c r="C200" i="6"/>
  <c r="D200" i="6" s="1"/>
  <c r="C201" i="6"/>
  <c r="C202" i="6"/>
  <c r="D202" i="6" s="1"/>
  <c r="C203" i="6"/>
  <c r="C204" i="6"/>
  <c r="D204" i="6" s="1"/>
  <c r="C205" i="6"/>
  <c r="C206" i="6"/>
  <c r="D206" i="6" s="1"/>
  <c r="C207" i="6"/>
  <c r="C208" i="6"/>
  <c r="D208" i="6" s="1"/>
  <c r="C209" i="6"/>
  <c r="C210" i="6"/>
  <c r="D210" i="6" s="1"/>
  <c r="C211" i="6"/>
  <c r="C212" i="6"/>
  <c r="D212" i="6" s="1"/>
  <c r="C213" i="6"/>
  <c r="C214" i="6"/>
  <c r="D214" i="6" s="1"/>
  <c r="C215" i="6"/>
  <c r="C216" i="6"/>
  <c r="D216" i="6" s="1"/>
  <c r="C217" i="6"/>
  <c r="C218" i="6"/>
  <c r="D218" i="6" s="1"/>
  <c r="C219" i="6"/>
  <c r="C220" i="6"/>
  <c r="D220" i="6" s="1"/>
  <c r="C221" i="6"/>
  <c r="C222" i="6"/>
  <c r="D222" i="6" s="1"/>
  <c r="C223" i="6"/>
  <c r="C224" i="6"/>
  <c r="D224" i="6" s="1"/>
  <c r="C225" i="6"/>
  <c r="C226" i="6"/>
  <c r="D226" i="6" s="1"/>
  <c r="C227" i="6"/>
  <c r="C228" i="6"/>
  <c r="D228" i="6" s="1"/>
  <c r="C229" i="6"/>
  <c r="C230" i="6"/>
  <c r="D230" i="6" s="1"/>
  <c r="C231" i="6"/>
  <c r="C232" i="6"/>
  <c r="D232" i="6" s="1"/>
  <c r="C233" i="6"/>
  <c r="C234" i="6"/>
  <c r="D234" i="6" s="1"/>
  <c r="C235" i="6"/>
  <c r="C236" i="6"/>
  <c r="D236" i="6" s="1"/>
  <c r="C237" i="6"/>
  <c r="C238" i="6"/>
  <c r="D238" i="6" s="1"/>
  <c r="C239" i="6"/>
  <c r="C240" i="6"/>
  <c r="D240" i="6" s="1"/>
  <c r="C241" i="6"/>
  <c r="C242" i="6"/>
  <c r="D242" i="6" s="1"/>
  <c r="C243" i="6"/>
  <c r="C244" i="6"/>
  <c r="D244" i="6" s="1"/>
  <c r="C245" i="6"/>
  <c r="C246" i="6"/>
  <c r="D246" i="6" s="1"/>
  <c r="C247" i="6"/>
  <c r="C248" i="6"/>
  <c r="D248" i="6" s="1"/>
  <c r="C249" i="6"/>
  <c r="C250" i="6"/>
  <c r="D250" i="6" s="1"/>
  <c r="C251" i="6"/>
  <c r="C252" i="6"/>
  <c r="D252" i="6" s="1"/>
  <c r="C253" i="6"/>
  <c r="C254" i="6"/>
  <c r="D254" i="6" s="1"/>
  <c r="C255" i="6"/>
  <c r="C256" i="6"/>
  <c r="D256" i="6" s="1"/>
  <c r="C257" i="6"/>
  <c r="C258" i="6"/>
  <c r="D258" i="6" s="1"/>
  <c r="C259" i="6"/>
  <c r="C260" i="6"/>
  <c r="D260" i="6" s="1"/>
  <c r="C261" i="6"/>
  <c r="C262" i="6"/>
  <c r="D262" i="6" s="1"/>
  <c r="C263" i="6"/>
  <c r="C264" i="6"/>
  <c r="D264" i="6" s="1"/>
  <c r="C265" i="6"/>
  <c r="C266" i="6"/>
  <c r="D266" i="6" s="1"/>
  <c r="C267" i="6"/>
  <c r="C268" i="6"/>
  <c r="D268" i="6" s="1"/>
  <c r="C269" i="6"/>
  <c r="C270" i="6"/>
  <c r="D270" i="6" s="1"/>
  <c r="C271" i="6"/>
  <c r="C272" i="6"/>
  <c r="D272" i="6" s="1"/>
  <c r="C273" i="6"/>
  <c r="C274" i="6"/>
  <c r="D274" i="6" s="1"/>
  <c r="C275" i="6"/>
  <c r="C276" i="6"/>
  <c r="D276" i="6" s="1"/>
  <c r="C277" i="6"/>
  <c r="C278" i="6"/>
  <c r="D278" i="6" s="1"/>
  <c r="C279" i="6"/>
  <c r="C280" i="6"/>
  <c r="D280" i="6" s="1"/>
  <c r="C281" i="6"/>
  <c r="C282" i="6"/>
  <c r="D282" i="6" s="1"/>
  <c r="C283" i="6"/>
  <c r="C284" i="6"/>
  <c r="D284" i="6" s="1"/>
  <c r="C285" i="6"/>
  <c r="C286" i="6"/>
  <c r="D286" i="6" s="1"/>
  <c r="C287" i="6"/>
  <c r="C288" i="6"/>
  <c r="D288" i="6" s="1"/>
  <c r="C289" i="6"/>
  <c r="C290" i="6"/>
  <c r="D290" i="6" s="1"/>
  <c r="C291" i="6"/>
  <c r="C292" i="6"/>
  <c r="D292" i="6" s="1"/>
  <c r="C293" i="6"/>
  <c r="C294" i="6"/>
  <c r="D294" i="6" s="1"/>
  <c r="C295" i="6"/>
  <c r="C296" i="6"/>
  <c r="D296" i="6" s="1"/>
  <c r="C297" i="6"/>
  <c r="C298" i="6"/>
  <c r="D298" i="6" s="1"/>
  <c r="C299" i="6"/>
  <c r="C300" i="6"/>
  <c r="D300" i="6" s="1"/>
  <c r="C301" i="6"/>
  <c r="C302" i="6"/>
  <c r="D302" i="6" s="1"/>
  <c r="C303" i="6"/>
  <c r="C304" i="6"/>
  <c r="D304" i="6" s="1"/>
  <c r="C305" i="6"/>
  <c r="C306" i="6"/>
  <c r="D306" i="6" s="1"/>
  <c r="C307" i="6"/>
  <c r="C308" i="6"/>
  <c r="D308" i="6" s="1"/>
  <c r="C309" i="6"/>
  <c r="C310" i="6"/>
  <c r="D310" i="6" s="1"/>
  <c r="C311" i="6"/>
  <c r="C312" i="6"/>
  <c r="D312" i="6" s="1"/>
  <c r="C313" i="6"/>
  <c r="C314" i="6"/>
  <c r="D314" i="6" s="1"/>
  <c r="C315" i="6"/>
  <c r="C316" i="6"/>
  <c r="D316" i="6" s="1"/>
  <c r="C317" i="6"/>
  <c r="C318" i="6"/>
  <c r="D318" i="6" s="1"/>
  <c r="C319" i="6"/>
  <c r="C320" i="6"/>
  <c r="D320" i="6" s="1"/>
  <c r="C321" i="6"/>
  <c r="C322" i="6"/>
  <c r="D322" i="6" s="1"/>
  <c r="C323" i="6"/>
  <c r="C324" i="6"/>
  <c r="D324" i="6" s="1"/>
  <c r="C325" i="6"/>
  <c r="C326" i="6"/>
  <c r="D326" i="6" s="1"/>
  <c r="C327" i="6"/>
  <c r="C328" i="6"/>
  <c r="D328" i="6" s="1"/>
  <c r="C329" i="6"/>
  <c r="C330" i="6"/>
  <c r="D330" i="6" s="1"/>
  <c r="C331" i="6"/>
  <c r="C332" i="6"/>
  <c r="D332" i="6" s="1"/>
  <c r="C333" i="6"/>
  <c r="C334" i="6"/>
  <c r="D334" i="6" s="1"/>
  <c r="C335" i="6"/>
  <c r="C336" i="6"/>
  <c r="D336" i="6" s="1"/>
  <c r="C337" i="6"/>
  <c r="C338" i="6"/>
  <c r="D338" i="6" s="1"/>
  <c r="C339" i="6"/>
  <c r="C340" i="6"/>
  <c r="D340" i="6" s="1"/>
  <c r="C341" i="6"/>
  <c r="C342" i="6"/>
  <c r="D342" i="6" s="1"/>
  <c r="C343" i="6"/>
  <c r="C344" i="6"/>
  <c r="D344" i="6" s="1"/>
  <c r="C345" i="6"/>
  <c r="C346" i="6"/>
  <c r="D346" i="6" s="1"/>
  <c r="C347" i="6"/>
  <c r="C348" i="6"/>
  <c r="D348" i="6" s="1"/>
  <c r="C349" i="6"/>
  <c r="C350" i="6"/>
  <c r="D350" i="6" s="1"/>
  <c r="C351" i="6"/>
  <c r="C352" i="6"/>
  <c r="D352" i="6" s="1"/>
  <c r="C353" i="6"/>
  <c r="C354" i="6"/>
  <c r="D354" i="6" s="1"/>
  <c r="C355" i="6"/>
  <c r="C356" i="6"/>
  <c r="D356" i="6" s="1"/>
  <c r="C357" i="6"/>
  <c r="C358" i="6"/>
  <c r="D358" i="6" s="1"/>
  <c r="C359" i="6"/>
  <c r="C360" i="6"/>
  <c r="D360" i="6" s="1"/>
  <c r="C361" i="6"/>
  <c r="C362" i="6"/>
  <c r="D362" i="6" s="1"/>
  <c r="C363" i="6"/>
  <c r="C364" i="6"/>
  <c r="D364" i="6" s="1"/>
  <c r="C365" i="6"/>
  <c r="C366" i="6"/>
  <c r="D366" i="6" s="1"/>
  <c r="C367" i="6"/>
  <c r="C368" i="6"/>
  <c r="D368" i="6" s="1"/>
  <c r="C369" i="6"/>
  <c r="C370" i="6"/>
  <c r="D370" i="6" s="1"/>
  <c r="C371" i="6"/>
  <c r="C372" i="6"/>
  <c r="D372" i="6" s="1"/>
  <c r="C373" i="6"/>
  <c r="C374" i="6"/>
  <c r="D374" i="6" s="1"/>
  <c r="C375" i="6"/>
  <c r="C376" i="6"/>
  <c r="D376" i="6" s="1"/>
  <c r="C377" i="6"/>
  <c r="C378" i="6"/>
  <c r="D378" i="6" s="1"/>
  <c r="C379" i="6"/>
  <c r="C380" i="6"/>
  <c r="D380" i="6" s="1"/>
  <c r="C381" i="6"/>
  <c r="C382" i="6"/>
  <c r="D382" i="6" s="1"/>
  <c r="C383" i="6"/>
  <c r="C384" i="6"/>
  <c r="D384" i="6" s="1"/>
  <c r="C385" i="6"/>
  <c r="C386" i="6"/>
  <c r="D386" i="6" s="1"/>
  <c r="C387" i="6"/>
  <c r="C388" i="6"/>
  <c r="D388" i="6" s="1"/>
  <c r="C389" i="6"/>
  <c r="C390" i="6"/>
  <c r="D390" i="6" s="1"/>
  <c r="C391" i="6"/>
  <c r="C392" i="6"/>
  <c r="D392" i="6" s="1"/>
  <c r="C393" i="6"/>
  <c r="C394" i="6"/>
  <c r="D394" i="6" s="1"/>
  <c r="C395" i="6"/>
  <c r="C396" i="6"/>
  <c r="D396" i="6" s="1"/>
  <c r="C397" i="6"/>
  <c r="C398" i="6"/>
  <c r="D398" i="6" s="1"/>
  <c r="C399" i="6"/>
  <c r="C400" i="6"/>
  <c r="D400" i="6" s="1"/>
  <c r="C401" i="6"/>
  <c r="C402" i="6"/>
  <c r="D402" i="6" s="1"/>
  <c r="C403" i="6"/>
  <c r="C404" i="6"/>
  <c r="D404" i="6" s="1"/>
  <c r="C405" i="6"/>
  <c r="C406" i="6"/>
  <c r="D406" i="6" s="1"/>
  <c r="C407" i="6"/>
  <c r="C408" i="6"/>
  <c r="D408" i="6" s="1"/>
  <c r="C409" i="6"/>
  <c r="C410" i="6"/>
  <c r="D410" i="6" s="1"/>
  <c r="C411" i="6"/>
  <c r="C412" i="6"/>
  <c r="D412" i="6" s="1"/>
  <c r="C413" i="6"/>
  <c r="C414" i="6"/>
  <c r="D414" i="6" s="1"/>
  <c r="C415" i="6"/>
  <c r="C416" i="6"/>
  <c r="D416" i="6" s="1"/>
  <c r="C417" i="6"/>
  <c r="C418" i="6"/>
  <c r="D418" i="6" s="1"/>
  <c r="C419" i="6"/>
  <c r="C420" i="6"/>
  <c r="D420" i="6" s="1"/>
  <c r="C421" i="6"/>
  <c r="C422" i="6"/>
  <c r="D422" i="6" s="1"/>
  <c r="C423" i="6"/>
  <c r="C424" i="6"/>
  <c r="D424" i="6" s="1"/>
  <c r="C425" i="6"/>
  <c r="C426" i="6"/>
  <c r="D426" i="6" s="1"/>
  <c r="C427" i="6"/>
  <c r="C428" i="6"/>
  <c r="D428" i="6" s="1"/>
  <c r="C429" i="6"/>
  <c r="C430" i="6"/>
  <c r="D430" i="6" s="1"/>
  <c r="C431" i="6"/>
  <c r="C432" i="6"/>
  <c r="D432" i="6" s="1"/>
  <c r="C433" i="6"/>
  <c r="C434" i="6"/>
  <c r="D434" i="6" s="1"/>
  <c r="C435" i="6"/>
  <c r="C436" i="6"/>
  <c r="D436" i="6" s="1"/>
  <c r="C437" i="6"/>
  <c r="C438" i="6"/>
  <c r="D438" i="6" s="1"/>
  <c r="C439" i="6"/>
  <c r="C440" i="6"/>
  <c r="D440" i="6" s="1"/>
  <c r="C441" i="6"/>
  <c r="C442" i="6"/>
  <c r="D442" i="6" s="1"/>
  <c r="C443" i="6"/>
  <c r="C444" i="6"/>
  <c r="D444" i="6" s="1"/>
  <c r="C445" i="6"/>
  <c r="C446" i="6"/>
  <c r="D446" i="6" s="1"/>
  <c r="C447" i="6"/>
  <c r="C448" i="6"/>
  <c r="D448" i="6" s="1"/>
  <c r="C449" i="6"/>
  <c r="C450" i="6"/>
  <c r="D450" i="6" s="1"/>
  <c r="C451" i="6"/>
  <c r="C452" i="6"/>
  <c r="D452" i="6" s="1"/>
  <c r="C453" i="6"/>
  <c r="C454" i="6"/>
  <c r="D454" i="6" s="1"/>
  <c r="C455" i="6"/>
  <c r="C456" i="6"/>
  <c r="D456" i="6" s="1"/>
  <c r="C457" i="6"/>
  <c r="C458" i="6"/>
  <c r="D458" i="6" s="1"/>
  <c r="C459" i="6"/>
  <c r="C460" i="6"/>
  <c r="D460" i="6" s="1"/>
  <c r="C461" i="6"/>
  <c r="C462" i="6"/>
  <c r="D462" i="6" s="1"/>
  <c r="C463" i="6"/>
  <c r="C464" i="6"/>
  <c r="D464" i="6" s="1"/>
  <c r="C465" i="6"/>
  <c r="C466" i="6"/>
  <c r="D466" i="6" s="1"/>
  <c r="C467" i="6"/>
  <c r="C468" i="6"/>
  <c r="D468" i="6" s="1"/>
  <c r="C469" i="6"/>
  <c r="C470" i="6"/>
  <c r="D470" i="6" s="1"/>
  <c r="C471" i="6"/>
  <c r="C472" i="6"/>
  <c r="D472" i="6" s="1"/>
  <c r="C473" i="6"/>
  <c r="C474" i="6"/>
  <c r="D474" i="6" s="1"/>
  <c r="C475" i="6"/>
  <c r="C476" i="6"/>
  <c r="D476" i="6" s="1"/>
  <c r="C477" i="6"/>
  <c r="C478" i="6"/>
  <c r="D478" i="6" s="1"/>
  <c r="C479" i="6"/>
  <c r="C480" i="6"/>
  <c r="D480" i="6" s="1"/>
  <c r="C481" i="6"/>
  <c r="C482" i="6"/>
  <c r="D482" i="6" s="1"/>
  <c r="C483" i="6"/>
  <c r="C484" i="6"/>
  <c r="D484" i="6" s="1"/>
  <c r="C485" i="6"/>
  <c r="C486" i="6"/>
  <c r="D486" i="6" s="1"/>
  <c r="C487" i="6"/>
  <c r="C488" i="6"/>
  <c r="D488" i="6" s="1"/>
  <c r="C489" i="6"/>
  <c r="C490" i="6"/>
  <c r="D490" i="6" s="1"/>
  <c r="C491" i="6"/>
  <c r="C492" i="6"/>
  <c r="D492" i="6" s="1"/>
  <c r="C493" i="6"/>
  <c r="C494" i="6"/>
  <c r="D494" i="6" s="1"/>
  <c r="C495" i="6"/>
  <c r="C496" i="6"/>
  <c r="D496" i="6" s="1"/>
  <c r="C497" i="6"/>
  <c r="C498" i="6"/>
  <c r="D498" i="6" s="1"/>
  <c r="C499" i="6"/>
  <c r="C500" i="6"/>
  <c r="D500" i="6" s="1"/>
  <c r="C501" i="6"/>
  <c r="C502" i="6"/>
  <c r="D502" i="6" s="1"/>
  <c r="C503" i="6"/>
  <c r="C504" i="6"/>
  <c r="D504" i="6" s="1"/>
  <c r="C505" i="6"/>
  <c r="C506" i="6"/>
  <c r="D506" i="6" s="1"/>
  <c r="C507" i="6"/>
  <c r="C508" i="6"/>
  <c r="D508" i="6" s="1"/>
  <c r="C509" i="6"/>
  <c r="C510" i="6"/>
  <c r="D510" i="6" s="1"/>
  <c r="C511" i="6"/>
  <c r="C512" i="6"/>
  <c r="D512" i="6" s="1"/>
  <c r="C513" i="6"/>
  <c r="C514" i="6"/>
  <c r="D514" i="6" s="1"/>
  <c r="C515" i="6"/>
  <c r="C516" i="6"/>
  <c r="D516" i="6" s="1"/>
  <c r="C517" i="6"/>
  <c r="C518" i="6"/>
  <c r="D518" i="6" s="1"/>
  <c r="C519" i="6"/>
  <c r="C520" i="6"/>
  <c r="D520" i="6" s="1"/>
  <c r="C521" i="6"/>
  <c r="C522" i="6"/>
  <c r="D522" i="6" s="1"/>
  <c r="C523" i="6"/>
  <c r="C524" i="6"/>
  <c r="D524" i="6" s="1"/>
  <c r="C525" i="6"/>
  <c r="C526" i="6"/>
  <c r="D526" i="6" s="1"/>
  <c r="C527" i="6"/>
  <c r="C528" i="6"/>
  <c r="D528" i="6" s="1"/>
  <c r="C529" i="6"/>
  <c r="C530" i="6"/>
  <c r="D530" i="6" s="1"/>
  <c r="C531" i="6"/>
  <c r="C532" i="6"/>
  <c r="D532" i="6" s="1"/>
  <c r="C533" i="6"/>
  <c r="C534" i="6"/>
  <c r="D534" i="6" s="1"/>
  <c r="C535" i="6"/>
  <c r="C536" i="6"/>
  <c r="D536" i="6" s="1"/>
  <c r="C537" i="6"/>
  <c r="C538" i="6"/>
  <c r="D538" i="6" s="1"/>
  <c r="C539" i="6"/>
  <c r="C540" i="6"/>
  <c r="D540" i="6" s="1"/>
  <c r="C541" i="6"/>
  <c r="C542" i="6"/>
  <c r="D542" i="6" s="1"/>
  <c r="C543" i="6"/>
  <c r="C544" i="6"/>
  <c r="D544" i="6" s="1"/>
  <c r="C545" i="6"/>
  <c r="C546" i="6"/>
  <c r="D546" i="6" s="1"/>
  <c r="C547" i="6"/>
  <c r="C548" i="6"/>
  <c r="D548" i="6" s="1"/>
  <c r="C549" i="6"/>
  <c r="C550" i="6"/>
  <c r="D550" i="6" s="1"/>
  <c r="C551" i="6"/>
  <c r="C552" i="6"/>
  <c r="D552" i="6" s="1"/>
  <c r="C553" i="6"/>
  <c r="C554" i="6"/>
  <c r="D554" i="6" s="1"/>
  <c r="C555" i="6"/>
  <c r="C556" i="6"/>
  <c r="D556" i="6" s="1"/>
  <c r="C557" i="6"/>
  <c r="C558" i="6"/>
  <c r="D558" i="6" s="1"/>
  <c r="C559" i="6"/>
  <c r="C560" i="6"/>
  <c r="D560" i="6" s="1"/>
  <c r="C561" i="6"/>
  <c r="C562" i="6"/>
  <c r="D562" i="6" s="1"/>
  <c r="C563" i="6"/>
  <c r="C564" i="6"/>
  <c r="D564" i="6" s="1"/>
  <c r="C565" i="6"/>
  <c r="C566" i="6"/>
  <c r="D566" i="6" s="1"/>
  <c r="C567" i="6"/>
  <c r="C568" i="6"/>
  <c r="D568" i="6" s="1"/>
  <c r="C569" i="6"/>
  <c r="C570" i="6"/>
  <c r="D570" i="6" s="1"/>
  <c r="C571" i="6"/>
  <c r="C572" i="6"/>
  <c r="D572" i="6" s="1"/>
  <c r="C573" i="6"/>
  <c r="C574" i="6"/>
  <c r="D574" i="6" s="1"/>
  <c r="C575" i="6"/>
  <c r="C576" i="6"/>
  <c r="D576" i="6" s="1"/>
  <c r="C577" i="6"/>
  <c r="C578" i="6"/>
  <c r="D578" i="6" s="1"/>
  <c r="C579" i="6"/>
  <c r="C580" i="6"/>
  <c r="D580" i="6" s="1"/>
  <c r="C581" i="6"/>
  <c r="C582" i="6"/>
  <c r="D582" i="6" s="1"/>
  <c r="C583" i="6"/>
  <c r="C584" i="6"/>
  <c r="D584" i="6" s="1"/>
  <c r="C585" i="6"/>
  <c r="C586" i="6"/>
  <c r="D586" i="6" s="1"/>
  <c r="C587" i="6"/>
  <c r="C588" i="6"/>
  <c r="D588" i="6" s="1"/>
  <c r="C589" i="6"/>
  <c r="C590" i="6"/>
  <c r="D590" i="6" s="1"/>
  <c r="C591" i="6"/>
  <c r="C592" i="6"/>
  <c r="D592" i="6" s="1"/>
  <c r="C593" i="6"/>
  <c r="C594" i="6"/>
  <c r="D594" i="6" s="1"/>
  <c r="C595" i="6"/>
  <c r="C596" i="6"/>
  <c r="D596" i="6" s="1"/>
  <c r="C597" i="6"/>
  <c r="C598" i="6"/>
  <c r="D598" i="6" s="1"/>
  <c r="C599" i="6"/>
  <c r="C600" i="6"/>
  <c r="D600" i="6" s="1"/>
  <c r="C601" i="6"/>
  <c r="C602" i="6"/>
  <c r="D602" i="6" s="1"/>
  <c r="C603" i="6"/>
  <c r="C604" i="6"/>
  <c r="D604" i="6" s="1"/>
  <c r="C605" i="6"/>
  <c r="C606" i="6"/>
  <c r="D606" i="6" s="1"/>
  <c r="C607" i="6"/>
  <c r="C608" i="6"/>
  <c r="D608" i="6" s="1"/>
  <c r="C609" i="6"/>
  <c r="C610" i="6"/>
  <c r="D610" i="6" s="1"/>
  <c r="C611" i="6"/>
  <c r="C612" i="6"/>
  <c r="D612" i="6" s="1"/>
  <c r="C613" i="6"/>
  <c r="C614" i="6"/>
  <c r="D614" i="6" s="1"/>
  <c r="C615" i="6"/>
  <c r="C616" i="6"/>
  <c r="D616" i="6" s="1"/>
  <c r="C617" i="6"/>
  <c r="C618" i="6"/>
  <c r="D618" i="6" s="1"/>
  <c r="C619" i="6"/>
  <c r="C620" i="6"/>
  <c r="D620" i="6" s="1"/>
  <c r="C621" i="6"/>
  <c r="C622" i="6"/>
  <c r="D622" i="6" s="1"/>
  <c r="C623" i="6"/>
  <c r="C624" i="6"/>
  <c r="D624" i="6" s="1"/>
  <c r="C625" i="6"/>
  <c r="C626" i="6"/>
  <c r="D626" i="6" s="1"/>
  <c r="C627" i="6"/>
  <c r="C628" i="6"/>
  <c r="D628" i="6" s="1"/>
  <c r="C629" i="6"/>
  <c r="C630" i="6"/>
  <c r="D630" i="6" s="1"/>
  <c r="C631" i="6"/>
  <c r="C632" i="6"/>
  <c r="D632" i="6" s="1"/>
  <c r="C633" i="6"/>
  <c r="C634" i="6"/>
  <c r="D634" i="6" s="1"/>
  <c r="C635" i="6"/>
  <c r="C636" i="6"/>
  <c r="D636" i="6" s="1"/>
  <c r="C637" i="6"/>
  <c r="C638" i="6"/>
  <c r="D638" i="6" s="1"/>
  <c r="C639" i="6"/>
  <c r="C640" i="6"/>
  <c r="D640" i="6" s="1"/>
  <c r="C641" i="6"/>
  <c r="C642" i="6"/>
  <c r="D642" i="6" s="1"/>
  <c r="C643" i="6"/>
  <c r="C644" i="6"/>
  <c r="D644" i="6" s="1"/>
  <c r="C645" i="6"/>
  <c r="C646" i="6"/>
  <c r="D646" i="6" s="1"/>
  <c r="C647" i="6"/>
  <c r="C648" i="6"/>
  <c r="D648" i="6" s="1"/>
  <c r="C649" i="6"/>
  <c r="C650" i="6"/>
  <c r="D650" i="6" s="1"/>
  <c r="C651" i="6"/>
  <c r="C652" i="6"/>
  <c r="D652" i="6" s="1"/>
  <c r="C653" i="6"/>
  <c r="C654" i="6"/>
  <c r="D654" i="6" s="1"/>
  <c r="C655" i="6"/>
  <c r="C656" i="6"/>
  <c r="D656" i="6" s="1"/>
  <c r="C657" i="6"/>
  <c r="C658" i="6"/>
  <c r="D658" i="6" s="1"/>
  <c r="C659" i="6"/>
  <c r="C660" i="6"/>
  <c r="D660" i="6" s="1"/>
  <c r="C661" i="6"/>
  <c r="C662" i="6"/>
  <c r="D662" i="6" s="1"/>
  <c r="C663" i="6"/>
  <c r="C664" i="6"/>
  <c r="D664" i="6" s="1"/>
  <c r="C665" i="6"/>
  <c r="C666" i="6"/>
  <c r="D666" i="6" s="1"/>
  <c r="C667" i="6"/>
  <c r="C668" i="6"/>
  <c r="D668" i="6" s="1"/>
  <c r="C669" i="6"/>
  <c r="C670" i="6"/>
  <c r="D670" i="6" s="1"/>
  <c r="C671" i="6"/>
  <c r="C672" i="6"/>
  <c r="D672" i="6" s="1"/>
  <c r="C673" i="6"/>
  <c r="C674" i="6"/>
  <c r="D674" i="6" s="1"/>
  <c r="C675" i="6"/>
  <c r="C676" i="6"/>
  <c r="D676" i="6" s="1"/>
  <c r="C677" i="6"/>
  <c r="C678" i="6"/>
  <c r="D678" i="6" s="1"/>
  <c r="C679" i="6"/>
  <c r="C680" i="6"/>
  <c r="D680" i="6" s="1"/>
  <c r="C681" i="6"/>
  <c r="C682" i="6"/>
  <c r="D682" i="6" s="1"/>
  <c r="C683" i="6"/>
  <c r="C684" i="6"/>
  <c r="D684" i="6" s="1"/>
  <c r="C685" i="6"/>
  <c r="C686" i="6"/>
  <c r="D686" i="6" s="1"/>
  <c r="C687" i="6"/>
  <c r="C688" i="6"/>
  <c r="D688" i="6" s="1"/>
  <c r="C689" i="6"/>
  <c r="C690" i="6"/>
  <c r="D690" i="6" s="1"/>
  <c r="C691" i="6"/>
  <c r="C692" i="6"/>
  <c r="D692" i="6" s="1"/>
  <c r="C693" i="6"/>
  <c r="C694" i="6"/>
  <c r="D694" i="6" s="1"/>
  <c r="C695" i="6"/>
  <c r="C696" i="6"/>
  <c r="D696" i="6" s="1"/>
  <c r="C697" i="6"/>
  <c r="C698" i="6"/>
  <c r="D698" i="6" s="1"/>
  <c r="C699" i="6"/>
  <c r="C700" i="6"/>
  <c r="D700" i="6" s="1"/>
  <c r="C701" i="6"/>
  <c r="C702" i="6"/>
  <c r="D702" i="6" s="1"/>
  <c r="C703" i="6"/>
  <c r="C704" i="6"/>
  <c r="D704" i="6" s="1"/>
  <c r="C705" i="6"/>
  <c r="C706" i="6"/>
  <c r="D706" i="6" s="1"/>
  <c r="C707" i="6"/>
  <c r="C708" i="6"/>
  <c r="D708" i="6" s="1"/>
  <c r="C709" i="6"/>
  <c r="C710" i="6"/>
  <c r="D710" i="6" s="1"/>
  <c r="C711" i="6"/>
  <c r="C712" i="6"/>
  <c r="D712" i="6" s="1"/>
  <c r="C713" i="6"/>
  <c r="C714" i="6"/>
  <c r="D714" i="6" s="1"/>
  <c r="C715" i="6"/>
  <c r="C716" i="6"/>
  <c r="D716" i="6" s="1"/>
  <c r="C717" i="6"/>
  <c r="C718" i="6"/>
  <c r="D718" i="6" s="1"/>
  <c r="C719" i="6"/>
  <c r="C720" i="6"/>
  <c r="D720" i="6" s="1"/>
  <c r="C721" i="6"/>
  <c r="C722" i="6"/>
  <c r="D722" i="6" s="1"/>
  <c r="C723" i="6"/>
  <c r="C724" i="6"/>
  <c r="D724" i="6" s="1"/>
  <c r="C725" i="6"/>
  <c r="C726" i="6"/>
  <c r="D726" i="6" s="1"/>
  <c r="C727" i="6"/>
  <c r="C728" i="6"/>
  <c r="D728" i="6" s="1"/>
  <c r="C729" i="6"/>
  <c r="C730" i="6"/>
  <c r="D730" i="6" s="1"/>
  <c r="C731" i="6"/>
  <c r="C732" i="6"/>
  <c r="D732" i="6" s="1"/>
  <c r="C733" i="6"/>
  <c r="C734" i="6"/>
  <c r="D734" i="6" s="1"/>
  <c r="C735" i="6"/>
  <c r="C736" i="6"/>
  <c r="D736" i="6" s="1"/>
  <c r="C737" i="6"/>
  <c r="C738" i="6"/>
  <c r="D738" i="6" s="1"/>
  <c r="C739" i="6"/>
  <c r="C740" i="6"/>
  <c r="D740" i="6" s="1"/>
  <c r="C741" i="6"/>
  <c r="C742" i="6"/>
  <c r="D742" i="6" s="1"/>
  <c r="C743" i="6"/>
  <c r="C744" i="6"/>
  <c r="D744" i="6" s="1"/>
  <c r="C745" i="6"/>
  <c r="C746" i="6"/>
  <c r="D746" i="6" s="1"/>
  <c r="C747" i="6"/>
  <c r="C748" i="6"/>
  <c r="D748" i="6" s="1"/>
  <c r="C749" i="6"/>
  <c r="C750" i="6"/>
  <c r="D750" i="6" s="1"/>
  <c r="C751" i="6"/>
  <c r="C752" i="6"/>
  <c r="D752" i="6" s="1"/>
  <c r="C753" i="6"/>
  <c r="C754" i="6"/>
  <c r="D754" i="6" s="1"/>
  <c r="C755" i="6"/>
  <c r="C756" i="6"/>
  <c r="D756" i="6" s="1"/>
  <c r="C757" i="6"/>
  <c r="C758" i="6"/>
  <c r="D758" i="6" s="1"/>
  <c r="C759" i="6"/>
  <c r="C760" i="6"/>
  <c r="D760" i="6" s="1"/>
  <c r="C761" i="6"/>
  <c r="C762" i="6"/>
  <c r="D762" i="6" s="1"/>
  <c r="C763" i="6"/>
  <c r="C764" i="6"/>
  <c r="D764" i="6" s="1"/>
  <c r="C765" i="6"/>
  <c r="C766" i="6"/>
  <c r="D766" i="6" s="1"/>
  <c r="C767" i="6"/>
  <c r="C768" i="6"/>
  <c r="D768" i="6" s="1"/>
  <c r="C769" i="6"/>
  <c r="C770" i="6"/>
  <c r="D770" i="6" s="1"/>
  <c r="C771" i="6"/>
  <c r="C772" i="6"/>
  <c r="D772" i="6" s="1"/>
  <c r="C773" i="6"/>
  <c r="C774" i="6"/>
  <c r="D774" i="6" s="1"/>
  <c r="C775" i="6"/>
  <c r="C776" i="6"/>
  <c r="D776" i="6" s="1"/>
  <c r="C777" i="6"/>
  <c r="C778" i="6"/>
  <c r="D778" i="6" s="1"/>
  <c r="C779" i="6"/>
  <c r="C780" i="6"/>
  <c r="D780" i="6" s="1"/>
  <c r="C781" i="6"/>
  <c r="C782" i="6"/>
  <c r="D782" i="6" s="1"/>
  <c r="C783" i="6"/>
  <c r="C784" i="6"/>
  <c r="D784" i="6" s="1"/>
  <c r="C785" i="6"/>
  <c r="C786" i="6"/>
  <c r="D786" i="6" s="1"/>
  <c r="C787" i="6"/>
  <c r="C788" i="6"/>
  <c r="D788" i="6" s="1"/>
  <c r="C789" i="6"/>
  <c r="C790" i="6"/>
  <c r="D790" i="6" s="1"/>
  <c r="C791" i="6"/>
  <c r="C792" i="6"/>
  <c r="D792" i="6" s="1"/>
  <c r="C793" i="6"/>
  <c r="C794" i="6"/>
  <c r="D794" i="6" s="1"/>
  <c r="C795" i="6"/>
  <c r="C796" i="6"/>
  <c r="D796" i="6" s="1"/>
  <c r="C797" i="6"/>
  <c r="C798" i="6"/>
  <c r="D798" i="6" s="1"/>
  <c r="C799" i="6"/>
  <c r="C800" i="6"/>
  <c r="D800" i="6" s="1"/>
  <c r="C801" i="6"/>
  <c r="C802" i="6"/>
  <c r="D802" i="6" s="1"/>
  <c r="C803" i="6"/>
  <c r="C804" i="6"/>
  <c r="D804" i="6" s="1"/>
  <c r="C805" i="6"/>
  <c r="C806" i="6"/>
  <c r="D806" i="6" s="1"/>
  <c r="C807" i="6"/>
  <c r="C808" i="6"/>
  <c r="D808" i="6" s="1"/>
  <c r="C809" i="6"/>
  <c r="C810" i="6"/>
  <c r="D810" i="6" s="1"/>
  <c r="C811" i="6"/>
  <c r="C812" i="6"/>
  <c r="D812" i="6" s="1"/>
  <c r="C813" i="6"/>
  <c r="C814" i="6"/>
  <c r="D814" i="6" s="1"/>
  <c r="C815" i="6"/>
  <c r="C816" i="6"/>
  <c r="D816" i="6" s="1"/>
  <c r="C817" i="6"/>
  <c r="C818" i="6"/>
  <c r="D818" i="6" s="1"/>
  <c r="C819" i="6"/>
  <c r="C820" i="6"/>
  <c r="D820" i="6" s="1"/>
  <c r="C821" i="6"/>
  <c r="C822" i="6"/>
  <c r="D822" i="6" s="1"/>
  <c r="C823" i="6"/>
  <c r="C824" i="6"/>
  <c r="D824" i="6" s="1"/>
  <c r="C825" i="6"/>
  <c r="C826" i="6"/>
  <c r="D826" i="6" s="1"/>
  <c r="C827" i="6"/>
  <c r="C828" i="6"/>
  <c r="D828" i="6" s="1"/>
  <c r="C829" i="6"/>
  <c r="C830" i="6"/>
  <c r="D830" i="6" s="1"/>
  <c r="C831" i="6"/>
  <c r="C832" i="6"/>
  <c r="D832" i="6" s="1"/>
  <c r="C833" i="6"/>
  <c r="C834" i="6"/>
  <c r="D834" i="6" s="1"/>
  <c r="C835" i="6"/>
  <c r="C836" i="6"/>
  <c r="D836" i="6" s="1"/>
  <c r="C837" i="6"/>
  <c r="C838" i="6"/>
  <c r="D838" i="6" s="1"/>
  <c r="C839" i="6"/>
  <c r="C840" i="6"/>
  <c r="D840" i="6" s="1"/>
  <c r="C841" i="6"/>
  <c r="C842" i="6"/>
  <c r="D842" i="6" s="1"/>
  <c r="C843" i="6"/>
  <c r="C844" i="6"/>
  <c r="D844" i="6" s="1"/>
  <c r="C845" i="6"/>
  <c r="C846" i="6"/>
  <c r="D846" i="6" s="1"/>
  <c r="C847" i="6"/>
  <c r="C848" i="6"/>
  <c r="D848" i="6" s="1"/>
  <c r="C849" i="6"/>
  <c r="C850" i="6"/>
  <c r="D850" i="6" s="1"/>
  <c r="C851" i="6"/>
  <c r="C852" i="6"/>
  <c r="D852" i="6" s="1"/>
  <c r="C853" i="6"/>
  <c r="C854" i="6"/>
  <c r="D854" i="6" s="1"/>
  <c r="C855" i="6"/>
  <c r="C856" i="6"/>
  <c r="D856" i="6" s="1"/>
  <c r="C857" i="6"/>
  <c r="C858" i="6"/>
  <c r="D858" i="6" s="1"/>
  <c r="C859" i="6"/>
  <c r="C860" i="6"/>
  <c r="D860" i="6" s="1"/>
  <c r="C861" i="6"/>
  <c r="C862" i="6"/>
  <c r="D862" i="6" s="1"/>
  <c r="C863" i="6"/>
  <c r="C864" i="6"/>
  <c r="D864" i="6" s="1"/>
  <c r="C865" i="6"/>
  <c r="C866" i="6"/>
  <c r="D866" i="6" s="1"/>
  <c r="C867" i="6"/>
  <c r="C868" i="6"/>
  <c r="D868" i="6" s="1"/>
  <c r="C869" i="6"/>
  <c r="C870" i="6"/>
  <c r="D870" i="6" s="1"/>
  <c r="C871" i="6"/>
  <c r="C872" i="6"/>
  <c r="D872" i="6" s="1"/>
  <c r="C873" i="6"/>
  <c r="C874" i="6"/>
  <c r="D874" i="6" s="1"/>
  <c r="C875" i="6"/>
  <c r="C876" i="6"/>
  <c r="D876" i="6" s="1"/>
  <c r="C877" i="6"/>
  <c r="C878" i="6"/>
  <c r="D878" i="6" s="1"/>
  <c r="C879" i="6"/>
  <c r="C880" i="6"/>
  <c r="D880" i="6" s="1"/>
  <c r="C881" i="6"/>
  <c r="C882" i="6"/>
  <c r="D882" i="6" s="1"/>
  <c r="C883" i="6"/>
  <c r="C884" i="6"/>
  <c r="D884" i="6" s="1"/>
  <c r="C885" i="6"/>
  <c r="C886" i="6"/>
  <c r="D886" i="6" s="1"/>
  <c r="C887" i="6"/>
  <c r="C888" i="6"/>
  <c r="D888" i="6" s="1"/>
  <c r="C889" i="6"/>
  <c r="C890" i="6"/>
  <c r="D890" i="6" s="1"/>
  <c r="C891" i="6"/>
  <c r="C892" i="6"/>
  <c r="D892" i="6" s="1"/>
  <c r="C893" i="6"/>
  <c r="C894" i="6"/>
  <c r="D894" i="6" s="1"/>
  <c r="C895" i="6"/>
  <c r="C896" i="6"/>
  <c r="D896" i="6" s="1"/>
  <c r="C897" i="6"/>
  <c r="C898" i="6"/>
  <c r="D898" i="6" s="1"/>
  <c r="C899" i="6"/>
  <c r="C900" i="6"/>
  <c r="D900" i="6" s="1"/>
  <c r="C901" i="6"/>
  <c r="C902" i="6"/>
  <c r="D902" i="6" s="1"/>
  <c r="C903" i="6"/>
  <c r="C904" i="6"/>
  <c r="D904" i="6" s="1"/>
  <c r="C905" i="6"/>
  <c r="C906" i="6"/>
  <c r="D906" i="6" s="1"/>
  <c r="C907" i="6"/>
  <c r="C908" i="6"/>
  <c r="D908" i="6" s="1"/>
  <c r="C909" i="6"/>
  <c r="C910" i="6"/>
  <c r="D910" i="6" s="1"/>
  <c r="C911" i="6"/>
  <c r="C912" i="6"/>
  <c r="D912" i="6" s="1"/>
  <c r="C913" i="6"/>
  <c r="C914" i="6"/>
  <c r="D914" i="6" s="1"/>
  <c r="C915" i="6"/>
  <c r="C916" i="6"/>
  <c r="D916" i="6" s="1"/>
  <c r="C917" i="6"/>
  <c r="C918" i="6"/>
  <c r="D918" i="6" s="1"/>
  <c r="C919" i="6"/>
  <c r="C920" i="6"/>
  <c r="D920" i="6" s="1"/>
  <c r="C921" i="6"/>
  <c r="C922" i="6"/>
  <c r="D922" i="6" s="1"/>
  <c r="C923" i="6"/>
  <c r="C924" i="6"/>
  <c r="D924" i="6" s="1"/>
  <c r="C925" i="6"/>
  <c r="C926" i="6"/>
  <c r="D926" i="6" s="1"/>
  <c r="C927" i="6"/>
  <c r="C928" i="6"/>
  <c r="D928" i="6" s="1"/>
  <c r="C929" i="6"/>
  <c r="C930" i="6"/>
  <c r="D930" i="6" s="1"/>
  <c r="C931" i="6"/>
  <c r="C932" i="6"/>
  <c r="D932" i="6" s="1"/>
  <c r="C933" i="6"/>
  <c r="C934" i="6"/>
  <c r="D934" i="6" s="1"/>
  <c r="C935" i="6"/>
  <c r="C936" i="6"/>
  <c r="D936" i="6" s="1"/>
  <c r="C937" i="6"/>
  <c r="C938" i="6"/>
  <c r="D938" i="6" s="1"/>
  <c r="C939" i="6"/>
  <c r="C940" i="6"/>
  <c r="D940" i="6" s="1"/>
  <c r="C941" i="6"/>
  <c r="C942" i="6"/>
  <c r="D942" i="6" s="1"/>
  <c r="C943" i="6"/>
  <c r="C944" i="6"/>
  <c r="D944" i="6" s="1"/>
  <c r="C945" i="6"/>
  <c r="C946" i="6"/>
  <c r="D946" i="6" s="1"/>
  <c r="C947" i="6"/>
  <c r="C948" i="6"/>
  <c r="D948" i="6" s="1"/>
  <c r="C949" i="6"/>
  <c r="C950" i="6"/>
  <c r="D950" i="6" s="1"/>
  <c r="C951" i="6"/>
  <c r="C952" i="6"/>
  <c r="D952" i="6" s="1"/>
  <c r="C953" i="6"/>
  <c r="C954" i="6"/>
  <c r="D954" i="6" s="1"/>
  <c r="C955" i="6"/>
  <c r="C956" i="6"/>
  <c r="D956" i="6" s="1"/>
  <c r="C957" i="6"/>
  <c r="C958" i="6"/>
  <c r="D958" i="6" s="1"/>
  <c r="C959" i="6"/>
  <c r="C960" i="6"/>
  <c r="D960" i="6" s="1"/>
  <c r="C961" i="6"/>
  <c r="C962" i="6"/>
  <c r="D962" i="6" s="1"/>
  <c r="C963" i="6"/>
  <c r="C964" i="6"/>
  <c r="D964" i="6" s="1"/>
  <c r="C965" i="6"/>
  <c r="C966" i="6"/>
  <c r="D966" i="6" s="1"/>
  <c r="C967" i="6"/>
  <c r="C968" i="6"/>
  <c r="D968" i="6" s="1"/>
  <c r="C969" i="6"/>
  <c r="C970" i="6"/>
  <c r="D970" i="6" s="1"/>
  <c r="C971" i="6"/>
  <c r="C972" i="6"/>
  <c r="D972" i="6" s="1"/>
  <c r="C973" i="6"/>
  <c r="C974" i="6"/>
  <c r="D974" i="6" s="1"/>
  <c r="C975" i="6"/>
  <c r="C976" i="6"/>
  <c r="D976" i="6" s="1"/>
  <c r="C977" i="6"/>
  <c r="C978" i="6"/>
  <c r="D978" i="6" s="1"/>
  <c r="C979" i="6"/>
  <c r="C980" i="6"/>
  <c r="D980" i="6" s="1"/>
  <c r="C981" i="6"/>
  <c r="C982" i="6"/>
  <c r="D982" i="6" s="1"/>
  <c r="C983" i="6"/>
  <c r="C984" i="6"/>
  <c r="D984" i="6" s="1"/>
  <c r="C985" i="6"/>
  <c r="C986" i="6"/>
  <c r="D986" i="6" s="1"/>
  <c r="C987" i="6"/>
  <c r="C988" i="6"/>
  <c r="D988" i="6" s="1"/>
  <c r="C989" i="6"/>
  <c r="C990" i="6"/>
  <c r="D990" i="6" s="1"/>
  <c r="C991" i="6"/>
  <c r="C992" i="6"/>
  <c r="D992" i="6" s="1"/>
  <c r="C993" i="6"/>
  <c r="C994" i="6"/>
  <c r="D994" i="6" s="1"/>
  <c r="C995" i="6"/>
  <c r="C996" i="6"/>
  <c r="D996" i="6" s="1"/>
  <c r="C997" i="6"/>
  <c r="C998" i="6"/>
  <c r="D998" i="6" s="1"/>
  <c r="C999" i="6"/>
  <c r="C1000" i="6"/>
  <c r="D1000" i="6" s="1"/>
  <c r="C1001" i="6"/>
  <c r="C1002" i="6"/>
  <c r="D1002" i="6" s="1"/>
  <c r="C1003" i="6"/>
  <c r="C1004" i="6"/>
  <c r="D1004" i="6" s="1"/>
  <c r="C1005" i="6"/>
  <c r="C1006" i="6"/>
  <c r="D1006" i="6" s="1"/>
  <c r="C1007" i="6"/>
  <c r="C1008" i="6"/>
  <c r="D1008" i="6" s="1"/>
  <c r="C1009" i="6"/>
  <c r="C1010" i="6"/>
  <c r="D1010" i="6" s="1"/>
  <c r="C1011" i="6"/>
  <c r="C1012" i="6"/>
  <c r="D1012" i="6" s="1"/>
  <c r="C1013" i="6"/>
  <c r="C1014" i="6"/>
  <c r="D1014" i="6" s="1"/>
  <c r="C1015" i="6"/>
  <c r="C1016" i="6"/>
  <c r="D1016" i="6" s="1"/>
  <c r="C1017" i="6"/>
  <c r="C1018" i="6"/>
  <c r="D1018" i="6" s="1"/>
  <c r="C1019" i="6"/>
  <c r="C1020" i="6"/>
  <c r="D1020" i="6" s="1"/>
  <c r="C1021" i="6"/>
  <c r="C1022" i="6"/>
  <c r="D1022" i="6" s="1"/>
  <c r="C1023" i="6"/>
  <c r="C1024" i="6"/>
  <c r="D1024" i="6" s="1"/>
  <c r="C1025" i="6"/>
  <c r="C1026" i="6"/>
  <c r="D1026" i="6" s="1"/>
  <c r="C1027" i="6"/>
  <c r="C1028" i="6"/>
  <c r="D1028" i="6" s="1"/>
  <c r="C1029" i="6"/>
  <c r="C1030" i="6"/>
  <c r="D1030" i="6" s="1"/>
  <c r="C1031" i="6"/>
  <c r="C1032" i="6"/>
  <c r="D1032" i="6" s="1"/>
  <c r="C1033" i="6"/>
  <c r="C1034" i="6"/>
  <c r="D1034" i="6" s="1"/>
  <c r="C1035" i="6"/>
  <c r="C1036" i="6"/>
  <c r="D1036" i="6" s="1"/>
  <c r="C1037" i="6"/>
  <c r="C1038" i="6"/>
  <c r="D1038" i="6" s="1"/>
  <c r="C1039" i="6"/>
  <c r="C1040" i="6"/>
  <c r="D1040" i="6" s="1"/>
  <c r="C1041" i="6"/>
  <c r="C1042" i="6"/>
  <c r="D1042" i="6" s="1"/>
  <c r="C1043" i="6"/>
  <c r="C1044" i="6"/>
  <c r="D1044" i="6" s="1"/>
  <c r="C1045" i="6"/>
  <c r="C1046" i="6"/>
  <c r="D1046" i="6" s="1"/>
  <c r="C1047" i="6"/>
  <c r="C1048" i="6"/>
  <c r="D1048" i="6" s="1"/>
  <c r="C1049" i="6"/>
  <c r="C1050" i="6"/>
  <c r="D1050" i="6" s="1"/>
  <c r="C1051" i="6"/>
  <c r="C1052" i="6"/>
  <c r="D1052" i="6" s="1"/>
  <c r="C1053" i="6"/>
  <c r="C1054" i="6"/>
  <c r="D1054" i="6" s="1"/>
  <c r="C1055" i="6"/>
  <c r="C1056" i="6"/>
  <c r="D1056" i="6" s="1"/>
  <c r="C1057" i="6"/>
  <c r="C1058" i="6"/>
  <c r="D1058" i="6" s="1"/>
  <c r="C1059" i="6"/>
  <c r="C1060" i="6"/>
  <c r="D1060" i="6" s="1"/>
  <c r="C1061" i="6"/>
  <c r="C1062" i="6"/>
  <c r="D1062" i="6" s="1"/>
  <c r="C1063" i="6"/>
  <c r="C1064" i="6"/>
  <c r="D1064" i="6" s="1"/>
  <c r="C1065" i="6"/>
  <c r="C1066" i="6"/>
  <c r="D1066" i="6" s="1"/>
  <c r="C1067" i="6"/>
  <c r="C1068" i="6"/>
  <c r="D1068" i="6" s="1"/>
  <c r="C1069" i="6"/>
  <c r="C1070" i="6"/>
  <c r="D1070" i="6" s="1"/>
  <c r="C1071" i="6"/>
  <c r="C1072" i="6"/>
  <c r="D1072" i="6" s="1"/>
  <c r="C1073" i="6"/>
  <c r="C1074" i="6"/>
  <c r="D1074" i="6" s="1"/>
  <c r="C1075" i="6"/>
  <c r="C1076" i="6"/>
  <c r="D1076" i="6" s="1"/>
  <c r="C1077" i="6"/>
  <c r="C1078" i="6"/>
  <c r="D1078" i="6" s="1"/>
  <c r="C1079" i="6"/>
  <c r="C1080" i="6"/>
  <c r="D1080" i="6" s="1"/>
  <c r="C1081" i="6"/>
  <c r="C1082" i="6"/>
  <c r="D1082" i="6" s="1"/>
  <c r="C1083" i="6"/>
  <c r="C1084" i="6"/>
  <c r="D1084" i="6" s="1"/>
  <c r="C1085" i="6"/>
  <c r="C1086" i="6"/>
  <c r="D1086" i="6" s="1"/>
  <c r="C1087" i="6"/>
  <c r="C1088" i="6"/>
  <c r="D1088" i="6" s="1"/>
  <c r="C1089" i="6"/>
  <c r="C1090" i="6"/>
  <c r="D1090" i="6" s="1"/>
  <c r="C1091" i="6"/>
  <c r="C1092" i="6"/>
  <c r="D1092" i="6" s="1"/>
  <c r="C1093" i="6"/>
  <c r="C1094" i="6"/>
  <c r="D1094" i="6" s="1"/>
  <c r="C1095" i="6"/>
  <c r="C1096" i="6"/>
  <c r="D1096" i="6" s="1"/>
  <c r="C1097" i="6"/>
  <c r="C1098" i="6"/>
  <c r="D1098" i="6" s="1"/>
  <c r="C1099" i="6"/>
  <c r="C1100" i="6"/>
  <c r="D1100" i="6" s="1"/>
  <c r="C1101" i="6"/>
  <c r="C1102" i="6"/>
  <c r="D1102" i="6" s="1"/>
  <c r="C1103" i="6"/>
  <c r="C1104" i="6"/>
  <c r="D1104" i="6" s="1"/>
  <c r="C1105" i="6"/>
  <c r="C1106" i="6"/>
  <c r="D1106" i="6" s="1"/>
  <c r="C1107" i="6"/>
  <c r="C1108" i="6"/>
  <c r="D1108" i="6" s="1"/>
  <c r="C1109" i="6"/>
  <c r="C1110" i="6"/>
  <c r="D1110" i="6" s="1"/>
  <c r="C1111" i="6"/>
  <c r="C1112" i="6"/>
  <c r="D1112" i="6" s="1"/>
  <c r="C1113" i="6"/>
  <c r="C1114" i="6"/>
  <c r="D1114" i="6" s="1"/>
  <c r="C1115" i="6"/>
  <c r="C1116" i="6"/>
  <c r="D1116" i="6" s="1"/>
  <c r="C1117" i="6"/>
  <c r="C1118" i="6"/>
  <c r="D1118" i="6" s="1"/>
  <c r="C1119" i="6"/>
  <c r="C1120" i="6"/>
  <c r="D1120" i="6" s="1"/>
  <c r="C1121" i="6"/>
  <c r="C1122" i="6"/>
  <c r="D1122" i="6" s="1"/>
  <c r="C1123" i="6"/>
  <c r="C1124" i="6"/>
  <c r="D1124" i="6" s="1"/>
  <c r="C1125" i="6"/>
  <c r="C1126" i="6"/>
  <c r="D1126" i="6" s="1"/>
  <c r="C1127" i="6"/>
  <c r="C1128" i="6"/>
  <c r="D1128" i="6" s="1"/>
  <c r="C1129" i="6"/>
  <c r="C1130" i="6"/>
  <c r="D1130" i="6" s="1"/>
  <c r="C1131" i="6"/>
  <c r="C1132" i="6"/>
  <c r="D1132" i="6" s="1"/>
  <c r="C1133" i="6"/>
  <c r="C1134" i="6"/>
  <c r="D1134" i="6" s="1"/>
  <c r="C1135" i="6"/>
  <c r="C1136" i="6"/>
  <c r="D1136" i="6" s="1"/>
  <c r="C1137" i="6"/>
  <c r="C1138" i="6"/>
  <c r="D1138" i="6" s="1"/>
  <c r="C1139" i="6"/>
  <c r="C1140" i="6"/>
  <c r="D1140" i="6" s="1"/>
  <c r="C1141" i="6"/>
  <c r="C1142" i="6"/>
  <c r="D1142" i="6" s="1"/>
  <c r="C1143" i="6"/>
  <c r="C1144" i="6"/>
  <c r="D1144" i="6" s="1"/>
  <c r="C1145" i="6"/>
  <c r="C1146" i="6"/>
  <c r="D1146" i="6" s="1"/>
  <c r="C1147" i="6"/>
  <c r="C1148" i="6"/>
  <c r="D1148" i="6" s="1"/>
  <c r="C1149" i="6"/>
  <c r="C1150" i="6"/>
  <c r="D1150" i="6" s="1"/>
  <c r="C1151" i="6"/>
  <c r="C1152" i="6"/>
  <c r="D1152" i="6" s="1"/>
  <c r="C1153" i="6"/>
  <c r="C1154" i="6"/>
  <c r="D1154" i="6" s="1"/>
  <c r="C1155" i="6"/>
  <c r="C1156" i="6"/>
  <c r="D1156" i="6" s="1"/>
  <c r="C1157" i="6"/>
  <c r="C1158" i="6"/>
  <c r="D1158" i="6" s="1"/>
  <c r="C1159" i="6"/>
  <c r="C1160" i="6"/>
  <c r="D1160" i="6" s="1"/>
  <c r="C1161" i="6"/>
  <c r="C1162" i="6"/>
  <c r="D1162" i="6" s="1"/>
  <c r="C1163" i="6"/>
  <c r="C1164" i="6"/>
  <c r="D1164" i="6" s="1"/>
  <c r="C1165" i="6"/>
  <c r="C1166" i="6"/>
  <c r="D1166" i="6" s="1"/>
  <c r="C1167" i="6"/>
  <c r="C1168" i="6"/>
  <c r="D1168" i="6" s="1"/>
  <c r="C1169" i="6"/>
  <c r="C1170" i="6"/>
  <c r="D1170" i="6" s="1"/>
  <c r="C1171" i="6"/>
  <c r="C1172" i="6"/>
  <c r="D1172" i="6" s="1"/>
  <c r="C1173" i="6"/>
  <c r="C1174" i="6"/>
  <c r="D1174" i="6" s="1"/>
  <c r="C1175" i="6"/>
  <c r="C1176" i="6"/>
  <c r="D1176" i="6" s="1"/>
  <c r="C1177" i="6"/>
  <c r="C1178" i="6"/>
  <c r="D1178" i="6" s="1"/>
  <c r="C1179" i="6"/>
  <c r="C1180" i="6"/>
  <c r="D1180" i="6" s="1"/>
  <c r="C1181" i="6"/>
  <c r="C1182" i="6"/>
  <c r="D1182" i="6" s="1"/>
  <c r="C1183" i="6"/>
  <c r="C1184" i="6"/>
  <c r="D1184" i="6" s="1"/>
  <c r="C1185" i="6"/>
  <c r="C1186" i="6"/>
  <c r="D1186" i="6" s="1"/>
  <c r="C1187" i="6"/>
  <c r="C1188" i="6"/>
  <c r="D1188" i="6" s="1"/>
  <c r="C1189" i="6"/>
  <c r="C1190" i="6"/>
  <c r="D1190" i="6" s="1"/>
  <c r="C1191" i="6"/>
  <c r="C1192" i="6"/>
  <c r="D1192" i="6" s="1"/>
  <c r="C1193" i="6"/>
  <c r="C1194" i="6"/>
  <c r="D1194" i="6" s="1"/>
  <c r="C1195" i="6"/>
  <c r="C1196" i="6"/>
  <c r="D1196" i="6" s="1"/>
  <c r="C1197" i="6"/>
  <c r="C1198" i="6"/>
  <c r="D1198" i="6" s="1"/>
  <c r="C1199" i="6"/>
  <c r="C1200" i="6"/>
  <c r="D1200" i="6" s="1"/>
  <c r="C1201" i="6"/>
  <c r="C1202" i="6"/>
  <c r="D1202" i="6" s="1"/>
  <c r="C1203" i="6"/>
  <c r="C1204" i="6"/>
  <c r="D1204" i="6" s="1"/>
  <c r="C1205" i="6"/>
  <c r="C1206" i="6"/>
  <c r="D1206" i="6" s="1"/>
  <c r="C1207" i="6"/>
  <c r="C1208" i="6"/>
  <c r="D1208" i="6" s="1"/>
  <c r="C1209" i="6"/>
  <c r="C1210" i="6"/>
  <c r="D1210" i="6" s="1"/>
  <c r="C1211" i="6"/>
  <c r="C1212" i="6"/>
  <c r="D1212" i="6" s="1"/>
  <c r="C1213" i="6"/>
  <c r="C1214" i="6"/>
  <c r="D1214" i="6" s="1"/>
  <c r="C1215" i="6"/>
  <c r="C1216" i="6"/>
  <c r="D1216" i="6" s="1"/>
  <c r="C1217" i="6"/>
  <c r="C1218" i="6"/>
  <c r="D1218" i="6" s="1"/>
  <c r="C1219" i="6"/>
  <c r="C1220" i="6"/>
  <c r="D1220" i="6" s="1"/>
  <c r="C1221" i="6"/>
  <c r="C1222" i="6"/>
  <c r="D1222" i="6" s="1"/>
  <c r="C1223" i="6"/>
  <c r="C1224" i="6"/>
  <c r="D1224" i="6" s="1"/>
  <c r="C1225" i="6"/>
  <c r="C1226" i="6"/>
  <c r="D1226" i="6" s="1"/>
  <c r="C1227" i="6"/>
  <c r="C1228" i="6"/>
  <c r="D1228" i="6" s="1"/>
  <c r="C1229" i="6"/>
  <c r="C1230" i="6"/>
  <c r="D1230" i="6" s="1"/>
  <c r="C1231" i="6"/>
  <c r="C1232" i="6"/>
  <c r="D1232" i="6" s="1"/>
  <c r="C1233" i="6"/>
  <c r="C1234" i="6"/>
  <c r="D1234" i="6" s="1"/>
  <c r="C1235" i="6"/>
  <c r="C1236" i="6"/>
  <c r="D1236" i="6" s="1"/>
  <c r="C1237" i="6"/>
  <c r="C1238" i="6"/>
  <c r="D1238" i="6" s="1"/>
  <c r="C1239" i="6"/>
  <c r="C1240" i="6"/>
  <c r="D1240" i="6" s="1"/>
  <c r="C1241" i="6"/>
  <c r="C1242" i="6"/>
  <c r="D1242" i="6" s="1"/>
  <c r="C1243" i="6"/>
  <c r="C1244" i="6"/>
  <c r="D1244" i="6" s="1"/>
  <c r="C1245" i="6"/>
  <c r="C1246" i="6"/>
  <c r="D1246" i="6" s="1"/>
  <c r="C1247" i="6"/>
  <c r="C1248" i="6"/>
  <c r="D1248" i="6" s="1"/>
  <c r="C1249" i="6"/>
  <c r="C1250" i="6"/>
  <c r="D1250" i="6" s="1"/>
  <c r="C1251" i="6"/>
  <c r="C1252" i="6"/>
  <c r="D1252" i="6" s="1"/>
  <c r="C1253" i="6"/>
  <c r="C1254" i="6"/>
  <c r="D1254" i="6" s="1"/>
  <c r="C1255" i="6"/>
  <c r="C1256" i="6"/>
  <c r="D1256" i="6" s="1"/>
  <c r="C1257" i="6"/>
  <c r="C1258" i="6"/>
  <c r="D1258" i="6" s="1"/>
  <c r="C1259" i="6"/>
  <c r="C1260" i="6"/>
  <c r="D1260" i="6" s="1"/>
  <c r="C1261" i="6"/>
  <c r="C1262" i="6"/>
  <c r="D1262" i="6" s="1"/>
  <c r="C1263" i="6"/>
  <c r="C1264" i="6"/>
  <c r="D1264" i="6" s="1"/>
  <c r="C1265" i="6"/>
  <c r="C1266" i="6"/>
  <c r="D1266" i="6" s="1"/>
  <c r="C1267" i="6"/>
  <c r="C1268" i="6"/>
  <c r="D1268" i="6" s="1"/>
  <c r="C1269" i="6"/>
  <c r="C1270" i="6"/>
  <c r="D1270" i="6" s="1"/>
  <c r="C1271" i="6"/>
  <c r="C1272" i="6"/>
  <c r="D1272" i="6" s="1"/>
  <c r="C1273" i="6"/>
  <c r="C1274" i="6"/>
  <c r="D1274" i="6" s="1"/>
  <c r="C1275" i="6"/>
  <c r="C1276" i="6"/>
  <c r="D1276" i="6" s="1"/>
  <c r="C1277" i="6"/>
  <c r="C1278" i="6"/>
  <c r="D1278" i="6" s="1"/>
  <c r="C1279" i="6"/>
  <c r="C1280" i="6"/>
  <c r="D1280" i="6" s="1"/>
  <c r="C1281" i="6"/>
  <c r="C1282" i="6"/>
  <c r="D1282" i="6" s="1"/>
  <c r="C1283" i="6"/>
  <c r="C1284" i="6"/>
  <c r="D1284" i="6" s="1"/>
  <c r="C1285" i="6"/>
  <c r="C1286" i="6"/>
  <c r="D1286" i="6" s="1"/>
  <c r="C1287" i="6"/>
  <c r="C1288" i="6"/>
  <c r="D1288" i="6" s="1"/>
  <c r="C1289" i="6"/>
  <c r="C1290" i="6"/>
  <c r="D1290" i="6" s="1"/>
  <c r="C1291" i="6"/>
  <c r="C1292" i="6"/>
  <c r="D1292" i="6" s="1"/>
  <c r="C1293" i="6"/>
  <c r="C1294" i="6"/>
  <c r="D1294" i="6" s="1"/>
  <c r="C1295" i="6"/>
  <c r="C1296" i="6"/>
  <c r="D1296" i="6" s="1"/>
  <c r="C1297" i="6"/>
  <c r="C1298" i="6"/>
  <c r="D1298" i="6" s="1"/>
  <c r="C1299" i="6"/>
  <c r="C1300" i="6"/>
  <c r="D1300" i="6" s="1"/>
  <c r="C1301" i="6"/>
  <c r="C1302" i="6"/>
  <c r="D1302" i="6" s="1"/>
  <c r="C1303" i="6"/>
  <c r="C1304" i="6"/>
  <c r="D1304" i="6" s="1"/>
  <c r="C1305" i="6"/>
  <c r="C1306" i="6"/>
  <c r="D1306" i="6" s="1"/>
  <c r="C1307" i="6"/>
  <c r="C1308" i="6"/>
  <c r="D1308" i="6" s="1"/>
  <c r="C1309" i="6"/>
  <c r="C1310" i="6"/>
  <c r="D1310" i="6" s="1"/>
  <c r="C1311" i="6"/>
  <c r="C1312" i="6"/>
  <c r="D1312" i="6" s="1"/>
  <c r="C1313" i="6"/>
  <c r="C1314" i="6"/>
  <c r="D1314" i="6" s="1"/>
  <c r="C1315" i="6"/>
  <c r="C1316" i="6"/>
  <c r="D1316" i="6" s="1"/>
  <c r="C1317" i="6"/>
  <c r="C1318" i="6"/>
  <c r="D1318" i="6" s="1"/>
  <c r="C1319" i="6"/>
  <c r="C1320" i="6"/>
  <c r="D1320" i="6" s="1"/>
  <c r="C1321" i="6"/>
  <c r="C1322" i="6"/>
  <c r="D1322" i="6" s="1"/>
  <c r="C1323" i="6"/>
  <c r="C1324" i="6"/>
  <c r="D1324" i="6" s="1"/>
  <c r="C1325" i="6"/>
  <c r="C1326" i="6"/>
  <c r="D1326" i="6" s="1"/>
  <c r="C1327" i="6"/>
  <c r="C1328" i="6"/>
  <c r="D1328" i="6" s="1"/>
  <c r="C1329" i="6"/>
  <c r="C1330" i="6"/>
  <c r="D1330" i="6" s="1"/>
  <c r="C1331" i="6"/>
  <c r="C1332" i="6"/>
  <c r="D1332" i="6" s="1"/>
  <c r="C1333" i="6"/>
  <c r="C1334" i="6"/>
  <c r="D1334" i="6" s="1"/>
  <c r="C1335" i="6"/>
  <c r="C1336" i="6"/>
  <c r="D1336" i="6" s="1"/>
  <c r="C1337" i="6"/>
  <c r="C1338" i="6"/>
  <c r="D1338" i="6" s="1"/>
  <c r="C1339" i="6"/>
  <c r="C1340" i="6"/>
  <c r="D1340" i="6" s="1"/>
  <c r="C1341" i="6"/>
  <c r="C1342" i="6"/>
  <c r="D1342" i="6" s="1"/>
  <c r="C1343" i="6"/>
  <c r="C1344" i="6"/>
  <c r="D1344" i="6" s="1"/>
  <c r="C1345" i="6"/>
  <c r="C1346" i="6"/>
  <c r="D1346" i="6" s="1"/>
  <c r="C1347" i="6"/>
  <c r="C1348" i="6"/>
  <c r="D1348" i="6" s="1"/>
  <c r="C1349" i="6"/>
  <c r="C1350" i="6"/>
  <c r="D1350" i="6" s="1"/>
  <c r="C1351" i="6"/>
  <c r="C1352" i="6"/>
  <c r="D1352" i="6" s="1"/>
  <c r="C1353" i="6"/>
  <c r="C1354" i="6"/>
  <c r="D1354" i="6" s="1"/>
  <c r="C1355" i="6"/>
  <c r="C1356" i="6"/>
  <c r="D1356" i="6" s="1"/>
  <c r="C1357" i="6"/>
  <c r="C1358" i="6"/>
  <c r="D1358" i="6" s="1"/>
  <c r="C1359" i="6"/>
  <c r="C1360" i="6"/>
  <c r="D1360" i="6" s="1"/>
  <c r="C1361" i="6"/>
  <c r="C1362" i="6"/>
  <c r="D1362" i="6" s="1"/>
  <c r="C1363" i="6"/>
  <c r="C1364" i="6"/>
  <c r="D1364" i="6" s="1"/>
  <c r="C1365" i="6"/>
  <c r="C1366" i="6"/>
  <c r="D1366" i="6" s="1"/>
  <c r="C1367" i="6"/>
  <c r="C1368" i="6"/>
  <c r="D1368" i="6" s="1"/>
  <c r="C1369" i="6"/>
  <c r="C1370" i="6"/>
  <c r="D1370" i="6" s="1"/>
  <c r="C1371" i="6"/>
  <c r="C1372" i="6"/>
  <c r="D1372" i="6" s="1"/>
  <c r="C1373" i="6"/>
  <c r="C1374" i="6"/>
  <c r="D1374" i="6" s="1"/>
  <c r="C1375" i="6"/>
  <c r="C1376" i="6"/>
  <c r="D1376" i="6" s="1"/>
  <c r="C1377" i="6"/>
  <c r="C1378" i="6"/>
  <c r="D1378" i="6" s="1"/>
  <c r="C1379" i="6"/>
  <c r="C1380" i="6"/>
  <c r="D1380" i="6" s="1"/>
  <c r="C1381" i="6"/>
  <c r="C1382" i="6"/>
  <c r="D1382" i="6" s="1"/>
  <c r="C1383" i="6"/>
  <c r="C1384" i="6"/>
  <c r="D1384" i="6" s="1"/>
  <c r="C1385" i="6"/>
  <c r="C1386" i="6"/>
  <c r="D1386" i="6" s="1"/>
  <c r="C1387" i="6"/>
  <c r="C1388" i="6"/>
  <c r="D1388" i="6" s="1"/>
  <c r="C1389" i="6"/>
  <c r="C1390" i="6"/>
  <c r="D1390" i="6" s="1"/>
  <c r="C1391" i="6"/>
  <c r="C1392" i="6"/>
  <c r="D1392" i="6" s="1"/>
  <c r="C1393" i="6"/>
  <c r="C1394" i="6"/>
  <c r="D1394" i="6" s="1"/>
  <c r="C1395" i="6"/>
  <c r="C1396" i="6"/>
  <c r="D1396" i="6" s="1"/>
  <c r="C1397" i="6"/>
  <c r="C1398" i="6"/>
  <c r="D1398" i="6" s="1"/>
  <c r="C1399" i="6"/>
  <c r="C1400" i="6"/>
  <c r="D1400" i="6" s="1"/>
  <c r="C1401" i="6"/>
  <c r="C1402" i="6"/>
  <c r="D1402" i="6" s="1"/>
  <c r="C1403" i="6"/>
  <c r="C1404" i="6"/>
  <c r="D1404" i="6" s="1"/>
  <c r="C1405" i="6"/>
  <c r="C1406" i="6"/>
  <c r="D1406" i="6" s="1"/>
  <c r="C1407" i="6"/>
  <c r="C1408" i="6"/>
  <c r="D1408" i="6" s="1"/>
  <c r="C1409" i="6"/>
  <c r="C1410" i="6"/>
  <c r="D1410" i="6" s="1"/>
  <c r="C1411" i="6"/>
  <c r="C1412" i="6"/>
  <c r="D1412" i="6" s="1"/>
  <c r="C1413" i="6"/>
  <c r="C1414" i="6"/>
  <c r="D1414" i="6" s="1"/>
  <c r="C1415" i="6"/>
  <c r="C1416" i="6"/>
  <c r="D1416" i="6" s="1"/>
  <c r="C1417" i="6"/>
  <c r="C1418" i="6"/>
  <c r="D1418" i="6" s="1"/>
  <c r="C1419" i="6"/>
  <c r="C1420" i="6"/>
  <c r="D1420" i="6" s="1"/>
  <c r="C1421" i="6"/>
  <c r="C1422" i="6"/>
  <c r="D1422" i="6" s="1"/>
  <c r="C1423" i="6"/>
  <c r="C1424" i="6"/>
  <c r="D1424" i="6" s="1"/>
  <c r="C1425" i="6"/>
  <c r="C1426" i="6"/>
  <c r="D1426" i="6" s="1"/>
  <c r="C1427" i="6"/>
  <c r="C1428" i="6"/>
  <c r="D1428" i="6" s="1"/>
  <c r="C1429" i="6"/>
  <c r="C1430" i="6"/>
  <c r="D1430" i="6" s="1"/>
  <c r="C1431" i="6"/>
  <c r="C1432" i="6"/>
  <c r="D1432" i="6" s="1"/>
  <c r="C1433" i="6"/>
  <c r="C1434" i="6"/>
  <c r="D1434" i="6" s="1"/>
  <c r="C1435" i="6"/>
  <c r="C1436" i="6"/>
  <c r="D1436" i="6" s="1"/>
  <c r="C1437" i="6"/>
  <c r="C1438" i="6"/>
  <c r="D1438" i="6" s="1"/>
  <c r="C1439" i="6"/>
  <c r="C1440" i="6"/>
  <c r="D1440" i="6" s="1"/>
  <c r="C1441" i="6"/>
  <c r="C1442" i="6"/>
  <c r="D1442" i="6" s="1"/>
  <c r="C1443" i="6"/>
  <c r="C1444" i="6"/>
  <c r="D1444" i="6" s="1"/>
  <c r="C1445" i="6"/>
  <c r="C1446" i="6"/>
  <c r="D1446" i="6" s="1"/>
  <c r="C1447" i="6"/>
  <c r="C1448" i="6"/>
  <c r="D1448" i="6" s="1"/>
  <c r="C1449" i="6"/>
  <c r="C1450" i="6"/>
  <c r="D1450" i="6" s="1"/>
  <c r="C1451" i="6"/>
  <c r="C1452" i="6"/>
  <c r="D1452" i="6" s="1"/>
  <c r="C1453" i="6"/>
  <c r="C1454" i="6"/>
  <c r="D1454" i="6" s="1"/>
  <c r="C1455" i="6"/>
  <c r="C1456" i="6"/>
  <c r="D1456" i="6" s="1"/>
  <c r="C1457" i="6"/>
  <c r="C1458" i="6"/>
  <c r="D1458" i="6" s="1"/>
  <c r="C1459" i="6"/>
  <c r="C1460" i="6"/>
  <c r="D1460" i="6" s="1"/>
  <c r="C1461" i="6"/>
  <c r="C1462" i="6"/>
  <c r="D1462" i="6" s="1"/>
  <c r="C1463" i="6"/>
  <c r="C1464" i="6"/>
  <c r="D1464" i="6" s="1"/>
  <c r="C1465" i="6"/>
  <c r="C1466" i="6"/>
  <c r="D1466" i="6" s="1"/>
  <c r="C1467" i="6"/>
  <c r="C1468" i="6"/>
  <c r="D1468" i="6" s="1"/>
  <c r="C1469" i="6"/>
  <c r="C1470" i="6"/>
  <c r="D1470" i="6" s="1"/>
  <c r="C1471" i="6"/>
  <c r="C1472" i="6"/>
  <c r="D1472" i="6" s="1"/>
  <c r="C1473" i="6"/>
  <c r="C1474" i="6"/>
  <c r="D1474" i="6" s="1"/>
  <c r="C1475" i="6"/>
  <c r="C1476" i="6"/>
  <c r="D1476" i="6" s="1"/>
  <c r="C1477" i="6"/>
  <c r="C1478" i="6"/>
  <c r="D1478" i="6" s="1"/>
  <c r="C1479" i="6"/>
  <c r="C1480" i="6"/>
  <c r="D1480" i="6" s="1"/>
  <c r="C1481" i="6"/>
  <c r="C1482" i="6"/>
  <c r="D1482" i="6" s="1"/>
  <c r="C1483" i="6"/>
  <c r="C1484" i="6"/>
  <c r="D1484" i="6" s="1"/>
  <c r="C1485" i="6"/>
  <c r="C1486" i="6"/>
  <c r="D1486" i="6" s="1"/>
  <c r="C1487" i="6"/>
  <c r="C1488" i="6"/>
  <c r="D1488" i="6" s="1"/>
  <c r="C1489" i="6"/>
  <c r="C1490" i="6"/>
  <c r="D1490" i="6" s="1"/>
  <c r="C1491" i="6"/>
  <c r="C1492" i="6"/>
  <c r="D1492" i="6" s="1"/>
  <c r="C1493" i="6"/>
  <c r="C1494" i="6"/>
  <c r="D1494" i="6" s="1"/>
  <c r="C1495" i="6"/>
  <c r="C1496" i="6"/>
  <c r="D1496" i="6" s="1"/>
  <c r="C1497" i="6"/>
  <c r="C1498" i="6"/>
  <c r="D1498" i="6" s="1"/>
  <c r="C1499" i="6"/>
  <c r="C1500" i="6"/>
  <c r="D1500" i="6" s="1"/>
  <c r="C1501" i="6"/>
  <c r="C1502" i="6"/>
  <c r="D1502" i="6" s="1"/>
  <c r="C1503" i="6"/>
  <c r="C1504" i="6"/>
  <c r="D1504" i="6" s="1"/>
  <c r="C1505" i="6"/>
  <c r="C1506" i="6"/>
  <c r="D1506" i="6" s="1"/>
  <c r="C1507" i="6"/>
  <c r="C1508" i="6"/>
  <c r="D1508" i="6" s="1"/>
  <c r="C1509" i="6"/>
  <c r="C1510" i="6"/>
  <c r="D1510" i="6" s="1"/>
  <c r="C1511" i="6"/>
  <c r="C1512" i="6"/>
  <c r="D1512" i="6" s="1"/>
  <c r="C1513" i="6"/>
  <c r="C1514" i="6"/>
  <c r="D1514" i="6" s="1"/>
  <c r="C1515" i="6"/>
  <c r="C1516" i="6"/>
  <c r="D1516" i="6" s="1"/>
  <c r="C1517" i="6"/>
  <c r="C1518" i="6"/>
  <c r="D1518" i="6" s="1"/>
  <c r="C1519" i="6"/>
  <c r="C1520" i="6"/>
  <c r="D1520" i="6" s="1"/>
  <c r="C1521" i="6"/>
  <c r="C1522" i="6"/>
  <c r="D1522" i="6" s="1"/>
  <c r="C1523" i="6"/>
  <c r="C1524" i="6"/>
  <c r="D1524" i="6" s="1"/>
  <c r="C1525" i="6"/>
  <c r="C1526" i="6"/>
  <c r="D1526" i="6" s="1"/>
  <c r="C1527" i="6"/>
  <c r="C1528" i="6"/>
  <c r="D1528" i="6" s="1"/>
  <c r="C1529" i="6"/>
  <c r="C1530" i="6"/>
  <c r="D1530" i="6" s="1"/>
  <c r="C1531" i="6"/>
  <c r="C1532" i="6"/>
  <c r="D1532" i="6" s="1"/>
  <c r="C1533" i="6"/>
  <c r="C1534" i="6"/>
  <c r="D1534" i="6" s="1"/>
  <c r="C1535" i="6"/>
  <c r="C1536" i="6"/>
  <c r="D1536" i="6" s="1"/>
  <c r="C1537" i="6"/>
  <c r="C1538" i="6"/>
  <c r="D1538" i="6" s="1"/>
  <c r="C1539" i="6"/>
  <c r="C1540" i="6"/>
  <c r="D1540" i="6" s="1"/>
  <c r="C1541" i="6"/>
  <c r="C1542" i="6"/>
  <c r="D1542" i="6" s="1"/>
  <c r="C1543" i="6"/>
  <c r="C1544" i="6"/>
  <c r="D1544" i="6" s="1"/>
  <c r="C1545" i="6"/>
  <c r="C1546" i="6"/>
  <c r="D1546" i="6" s="1"/>
  <c r="C1547" i="6"/>
  <c r="C1548" i="6"/>
  <c r="D1548" i="6" s="1"/>
  <c r="C1549" i="6"/>
  <c r="C1550" i="6"/>
  <c r="D1550" i="6" s="1"/>
  <c r="C1551" i="6"/>
  <c r="C1552" i="6"/>
  <c r="D1552" i="6" s="1"/>
  <c r="C1553" i="6"/>
  <c r="C1554" i="6"/>
  <c r="D1554" i="6" s="1"/>
  <c r="C1555" i="6"/>
  <c r="C1556" i="6"/>
  <c r="D1556" i="6" s="1"/>
  <c r="C1557" i="6"/>
  <c r="C1558" i="6"/>
  <c r="D1558" i="6" s="1"/>
  <c r="C1559" i="6"/>
  <c r="C1560" i="6"/>
  <c r="D1560" i="6" s="1"/>
  <c r="C1561" i="6"/>
  <c r="C1562" i="6"/>
  <c r="D1562" i="6" s="1"/>
  <c r="C1563" i="6"/>
  <c r="C1564" i="6"/>
  <c r="D1564" i="6" s="1"/>
  <c r="C1565" i="6"/>
  <c r="C1566" i="6"/>
  <c r="D1566" i="6" s="1"/>
  <c r="C1567" i="6"/>
  <c r="C1568" i="6"/>
  <c r="D1568" i="6" s="1"/>
  <c r="C1569" i="6"/>
  <c r="C1570" i="6"/>
  <c r="D1570" i="6" s="1"/>
  <c r="C1571" i="6"/>
  <c r="C1572" i="6"/>
  <c r="D1572" i="6" s="1"/>
  <c r="C1573" i="6"/>
  <c r="C1574" i="6"/>
  <c r="D1574" i="6" s="1"/>
  <c r="C1575" i="6"/>
  <c r="C1576" i="6"/>
  <c r="D1576" i="6" s="1"/>
  <c r="C1577" i="6"/>
  <c r="C1578" i="6"/>
  <c r="D1578" i="6" s="1"/>
  <c r="C1579" i="6"/>
  <c r="C1580" i="6"/>
  <c r="D1580" i="6" s="1"/>
  <c r="C1581" i="6"/>
  <c r="C1582" i="6"/>
  <c r="D1582" i="6" s="1"/>
  <c r="C1583" i="6"/>
  <c r="C1584" i="6"/>
  <c r="D1584" i="6" s="1"/>
  <c r="C1585" i="6"/>
  <c r="C1586" i="6"/>
  <c r="D1586" i="6" s="1"/>
  <c r="C1587" i="6"/>
  <c r="C1588" i="6"/>
  <c r="D1588" i="6" s="1"/>
  <c r="C1589" i="6"/>
  <c r="C1590" i="6"/>
  <c r="D1590" i="6" s="1"/>
  <c r="C1591" i="6"/>
  <c r="C1592" i="6"/>
  <c r="D1592" i="6" s="1"/>
  <c r="C1593" i="6"/>
  <c r="C1594" i="6"/>
  <c r="D1594" i="6" s="1"/>
  <c r="C1595" i="6"/>
  <c r="C1596" i="6"/>
  <c r="D1596" i="6" s="1"/>
  <c r="C1597" i="6"/>
  <c r="C1598" i="6"/>
  <c r="D1598" i="6" s="1"/>
  <c r="C1599" i="6"/>
  <c r="C1600" i="6"/>
  <c r="D1600" i="6" s="1"/>
  <c r="C1601" i="6"/>
  <c r="C1602" i="6"/>
  <c r="D1602" i="6" s="1"/>
  <c r="C1603" i="6"/>
  <c r="C1604" i="6"/>
  <c r="D1604" i="6" s="1"/>
  <c r="C1605" i="6"/>
  <c r="C1606" i="6"/>
  <c r="D1606" i="6" s="1"/>
  <c r="C1607" i="6"/>
  <c r="C1608" i="6"/>
  <c r="D1608" i="6" s="1"/>
  <c r="C1609" i="6"/>
  <c r="C1610" i="6"/>
  <c r="D1610" i="6" s="1"/>
  <c r="C1611" i="6"/>
  <c r="C1612" i="6"/>
  <c r="D1612" i="6" s="1"/>
  <c r="C1613" i="6"/>
  <c r="C1614" i="6"/>
  <c r="D1614" i="6" s="1"/>
  <c r="C1615" i="6"/>
  <c r="C1616" i="6"/>
  <c r="D1616" i="6" s="1"/>
  <c r="C1617" i="6"/>
  <c r="C1618" i="6"/>
  <c r="D1618" i="6" s="1"/>
  <c r="C1619" i="6"/>
  <c r="C1620" i="6"/>
  <c r="D1620" i="6" s="1"/>
  <c r="C1621" i="6"/>
  <c r="C1622" i="6"/>
  <c r="D1622" i="6" s="1"/>
  <c r="C1623" i="6"/>
  <c r="C1624" i="6"/>
  <c r="D1624" i="6" s="1"/>
  <c r="C1625" i="6"/>
  <c r="C1626" i="6"/>
  <c r="D1626" i="6" s="1"/>
  <c r="C1627" i="6"/>
  <c r="C1628" i="6"/>
  <c r="D1628" i="6" s="1"/>
  <c r="C1629" i="6"/>
  <c r="C1630" i="6"/>
  <c r="D1630" i="6" s="1"/>
  <c r="C1631" i="6"/>
  <c r="C1632" i="6"/>
  <c r="D1632" i="6" s="1"/>
  <c r="C1633" i="6"/>
  <c r="C1634" i="6"/>
  <c r="D1634" i="6" s="1"/>
  <c r="C1635" i="6"/>
  <c r="C1636" i="6"/>
  <c r="D1636" i="6" s="1"/>
  <c r="C1637" i="6"/>
  <c r="C1638" i="6"/>
  <c r="D1638" i="6" s="1"/>
  <c r="C1639" i="6"/>
  <c r="C1640" i="6"/>
  <c r="D1640" i="6" s="1"/>
  <c r="C1641" i="6"/>
  <c r="C1642" i="6"/>
  <c r="D1642" i="6" s="1"/>
  <c r="C1643" i="6"/>
  <c r="C1644" i="6"/>
  <c r="D1644" i="6" s="1"/>
  <c r="C1645" i="6"/>
  <c r="C1646" i="6"/>
  <c r="D1646" i="6" s="1"/>
  <c r="C1647" i="6"/>
  <c r="C1648" i="6"/>
  <c r="D1648" i="6" s="1"/>
  <c r="C1649" i="6"/>
  <c r="C1650" i="6"/>
  <c r="D1650" i="6" s="1"/>
  <c r="C1651" i="6"/>
  <c r="C1652" i="6"/>
  <c r="D1652" i="6" s="1"/>
  <c r="C1653" i="6"/>
  <c r="C1654" i="6"/>
  <c r="D1654" i="6" s="1"/>
  <c r="C1655" i="6"/>
  <c r="C1656" i="6"/>
  <c r="D1656" i="6" s="1"/>
  <c r="C1657" i="6"/>
  <c r="C1658" i="6"/>
  <c r="D1658" i="6" s="1"/>
  <c r="C1659" i="6"/>
  <c r="C1660" i="6"/>
  <c r="D1660" i="6" s="1"/>
  <c r="C1661" i="6"/>
  <c r="C1662" i="6"/>
  <c r="D1662" i="6" s="1"/>
  <c r="C1663" i="6"/>
  <c r="C1664" i="6"/>
  <c r="D1664" i="6" s="1"/>
  <c r="C1665" i="6"/>
  <c r="C1666" i="6"/>
  <c r="D1666" i="6" s="1"/>
  <c r="C1667" i="6"/>
  <c r="C1668" i="6"/>
  <c r="D1668" i="6" s="1"/>
  <c r="C1669" i="6"/>
  <c r="C1670" i="6"/>
  <c r="D1670" i="6" s="1"/>
  <c r="C1671" i="6"/>
  <c r="C1672" i="6"/>
  <c r="D1672" i="6" s="1"/>
  <c r="C1673" i="6"/>
  <c r="C1674" i="6"/>
  <c r="D1674" i="6" s="1"/>
  <c r="C1675" i="6"/>
  <c r="C1676" i="6"/>
  <c r="D1676" i="6" s="1"/>
  <c r="C1677" i="6"/>
  <c r="C1678" i="6"/>
  <c r="D1678" i="6" s="1"/>
  <c r="C1679" i="6"/>
  <c r="C1680" i="6"/>
  <c r="D1680" i="6" s="1"/>
  <c r="C1681" i="6"/>
  <c r="C1682" i="6"/>
  <c r="D1682" i="6" s="1"/>
  <c r="C1683" i="6"/>
  <c r="C1684" i="6"/>
  <c r="D1684" i="6" s="1"/>
  <c r="C1685" i="6"/>
  <c r="C1686" i="6"/>
  <c r="D1686" i="6" s="1"/>
  <c r="C1687" i="6"/>
  <c r="C1688" i="6"/>
  <c r="D1688" i="6" s="1"/>
  <c r="C1689" i="6"/>
  <c r="C1690" i="6"/>
  <c r="D1690" i="6" s="1"/>
  <c r="C1691" i="6"/>
  <c r="C1692" i="6"/>
  <c r="D1692" i="6" s="1"/>
  <c r="C1693" i="6"/>
  <c r="C1694" i="6"/>
  <c r="D1694" i="6" s="1"/>
  <c r="C1695" i="6"/>
  <c r="C1696" i="6"/>
  <c r="D1696" i="6" s="1"/>
  <c r="C1697" i="6"/>
  <c r="C1698" i="6"/>
  <c r="D1698" i="6" s="1"/>
  <c r="C1699" i="6"/>
  <c r="C1700" i="6"/>
  <c r="D1700" i="6" s="1"/>
  <c r="C1701" i="6"/>
  <c r="C1702" i="6"/>
  <c r="D1702" i="6" s="1"/>
  <c r="C1703" i="6"/>
  <c r="C1704" i="6"/>
  <c r="D1704" i="6" s="1"/>
  <c r="C1705" i="6"/>
  <c r="C1706" i="6"/>
  <c r="D1706" i="6" s="1"/>
  <c r="C1707" i="6"/>
  <c r="C1708" i="6"/>
  <c r="D1708" i="6" s="1"/>
  <c r="C1709" i="6"/>
  <c r="C1710" i="6"/>
  <c r="D1710" i="6" s="1"/>
  <c r="C1711" i="6"/>
  <c r="C1712" i="6"/>
  <c r="D1712" i="6" s="1"/>
  <c r="C1713" i="6"/>
  <c r="C1714" i="6"/>
  <c r="D1714" i="6" s="1"/>
  <c r="C1715" i="6"/>
  <c r="C1716" i="6"/>
  <c r="D1716" i="6" s="1"/>
  <c r="C1717" i="6"/>
  <c r="C1718" i="6"/>
  <c r="D1718" i="6" s="1"/>
  <c r="C1719" i="6"/>
  <c r="C1720" i="6"/>
  <c r="D1720" i="6" s="1"/>
  <c r="C1721" i="6"/>
  <c r="C1722" i="6"/>
  <c r="D1722" i="6" s="1"/>
  <c r="C1723" i="6"/>
  <c r="C1724" i="6"/>
  <c r="D1724" i="6" s="1"/>
  <c r="C1725" i="6"/>
  <c r="C1726" i="6"/>
  <c r="D1726" i="6" s="1"/>
  <c r="C1727" i="6"/>
  <c r="C1728" i="6"/>
  <c r="D1728" i="6" s="1"/>
  <c r="C1729" i="6"/>
  <c r="C1730" i="6"/>
  <c r="D1730" i="6" s="1"/>
  <c r="C1731" i="6"/>
  <c r="C1732" i="6"/>
  <c r="D1732" i="6" s="1"/>
  <c r="C1733" i="6"/>
  <c r="C1734" i="6"/>
  <c r="D1734" i="6" s="1"/>
  <c r="C1735" i="6"/>
  <c r="C1736" i="6"/>
  <c r="D1736" i="6" s="1"/>
  <c r="C1737" i="6"/>
  <c r="C1738" i="6"/>
  <c r="D1738" i="6" s="1"/>
  <c r="C1739" i="6"/>
  <c r="C1740" i="6"/>
  <c r="D1740" i="6" s="1"/>
  <c r="C1741" i="6"/>
  <c r="C1742" i="6"/>
  <c r="D1742" i="6" s="1"/>
  <c r="C1743" i="6"/>
  <c r="C1744" i="6"/>
  <c r="D1744" i="6" s="1"/>
  <c r="C1745" i="6"/>
  <c r="C1746" i="6"/>
  <c r="D1746" i="6" s="1"/>
  <c r="C1747" i="6"/>
  <c r="C1748" i="6"/>
  <c r="D1748" i="6" s="1"/>
  <c r="C1749" i="6"/>
  <c r="C1750" i="6"/>
  <c r="D1750" i="6" s="1"/>
  <c r="C1751" i="6"/>
  <c r="C1752" i="6"/>
  <c r="D1752" i="6" s="1"/>
  <c r="C1753" i="6"/>
  <c r="C1754" i="6"/>
  <c r="D1754" i="6" s="1"/>
  <c r="C1755" i="6"/>
  <c r="C1756" i="6"/>
  <c r="D1756" i="6" s="1"/>
  <c r="C1757" i="6"/>
  <c r="C1758" i="6"/>
  <c r="D1758" i="6" s="1"/>
  <c r="C1759" i="6"/>
  <c r="C1760" i="6"/>
  <c r="D1760" i="6" s="1"/>
  <c r="C1761" i="6"/>
  <c r="C1762" i="6"/>
  <c r="D1762" i="6" s="1"/>
  <c r="C1763" i="6"/>
  <c r="C1764" i="6"/>
  <c r="D1764" i="6" s="1"/>
  <c r="C1765" i="6"/>
  <c r="C1766" i="6"/>
  <c r="D1766" i="6" s="1"/>
  <c r="C1767" i="6"/>
  <c r="C1768" i="6"/>
  <c r="D1768" i="6" s="1"/>
  <c r="C1769" i="6"/>
  <c r="C1770" i="6"/>
  <c r="D1770" i="6" s="1"/>
  <c r="C1771" i="6"/>
  <c r="C1772" i="6"/>
  <c r="D1772" i="6" s="1"/>
  <c r="C1773" i="6"/>
  <c r="C1774" i="6"/>
  <c r="D1774" i="6" s="1"/>
  <c r="C1775" i="6"/>
  <c r="C1776" i="6"/>
  <c r="D1776" i="6" s="1"/>
  <c r="C1777" i="6"/>
  <c r="C1778" i="6"/>
  <c r="D1778" i="6" s="1"/>
  <c r="C1779" i="6"/>
  <c r="C1780" i="6"/>
  <c r="D1780" i="6" s="1"/>
  <c r="C1781" i="6"/>
  <c r="C1782" i="6"/>
  <c r="D1782" i="6" s="1"/>
  <c r="C1783" i="6"/>
  <c r="C1784" i="6"/>
  <c r="D1784" i="6" s="1"/>
  <c r="C1785" i="6"/>
  <c r="C1786" i="6"/>
  <c r="D1786" i="6" s="1"/>
  <c r="C1787" i="6"/>
  <c r="C1788" i="6"/>
  <c r="D1788" i="6" s="1"/>
  <c r="C1789" i="6"/>
  <c r="C1790" i="6"/>
  <c r="D1790" i="6" s="1"/>
  <c r="C1791" i="6"/>
  <c r="C1792" i="6"/>
  <c r="D1792" i="6" s="1"/>
  <c r="C1793" i="6"/>
  <c r="C1794" i="6"/>
  <c r="D1794" i="6" s="1"/>
  <c r="C1795" i="6"/>
  <c r="C1796" i="6"/>
  <c r="D1796" i="6" s="1"/>
  <c r="C1797" i="6"/>
  <c r="C1798" i="6"/>
  <c r="D1798" i="6" s="1"/>
  <c r="C1799" i="6"/>
  <c r="C1800" i="6"/>
  <c r="D1800" i="6" s="1"/>
  <c r="C1801" i="6"/>
  <c r="C1802" i="6"/>
  <c r="D1802" i="6" s="1"/>
  <c r="C1803" i="6"/>
  <c r="C1804" i="6"/>
  <c r="D1804" i="6" s="1"/>
  <c r="C1805" i="6"/>
  <c r="C1806" i="6"/>
  <c r="D1806" i="6" s="1"/>
  <c r="C1807" i="6"/>
  <c r="C1808" i="6"/>
  <c r="D1808" i="6" s="1"/>
  <c r="C1809" i="6"/>
  <c r="C1810" i="6"/>
  <c r="D1810" i="6" s="1"/>
  <c r="C1811" i="6"/>
  <c r="C1812" i="6"/>
  <c r="D1812" i="6" s="1"/>
  <c r="C1813" i="6"/>
  <c r="C1814" i="6"/>
  <c r="D1814" i="6" s="1"/>
  <c r="C1815" i="6"/>
  <c r="C1816" i="6"/>
  <c r="D1816" i="6" s="1"/>
  <c r="C1817" i="6"/>
  <c r="C1818" i="6"/>
  <c r="D1818" i="6" s="1"/>
  <c r="C1819" i="6"/>
  <c r="C1820" i="6"/>
  <c r="D1820" i="6" s="1"/>
  <c r="C1821" i="6"/>
  <c r="C1822" i="6"/>
  <c r="D1822" i="6" s="1"/>
  <c r="C1823" i="6"/>
  <c r="C1824" i="6"/>
  <c r="D1824" i="6" s="1"/>
  <c r="C1825" i="6"/>
  <c r="C1826" i="6"/>
  <c r="D1826" i="6" s="1"/>
  <c r="C1827" i="6"/>
  <c r="C1828" i="6"/>
  <c r="D1828" i="6" s="1"/>
  <c r="C1829" i="6"/>
  <c r="C1830" i="6"/>
  <c r="D1830" i="6" s="1"/>
  <c r="C1831" i="6"/>
  <c r="C1832" i="6"/>
  <c r="D1832" i="6" s="1"/>
  <c r="C1833" i="6"/>
  <c r="C1834" i="6"/>
  <c r="D1834" i="6" s="1"/>
  <c r="C1835" i="6"/>
  <c r="C1836" i="6"/>
  <c r="D1836" i="6" s="1"/>
  <c r="C1837" i="6"/>
  <c r="C1838" i="6"/>
  <c r="D1838" i="6" s="1"/>
  <c r="C1839" i="6"/>
  <c r="C1840" i="6"/>
  <c r="D1840" i="6" s="1"/>
  <c r="C1841" i="6"/>
  <c r="C1842" i="6"/>
  <c r="D1842" i="6" s="1"/>
  <c r="C1843" i="6"/>
  <c r="C1844" i="6"/>
  <c r="D1844" i="6" s="1"/>
  <c r="C1845" i="6"/>
  <c r="C1846" i="6"/>
  <c r="D1846" i="6" s="1"/>
  <c r="C1847" i="6"/>
  <c r="C1848" i="6"/>
  <c r="D1848" i="6" s="1"/>
  <c r="C1849" i="6"/>
  <c r="C1850" i="6"/>
  <c r="D1850" i="6" s="1"/>
  <c r="C1851" i="6"/>
  <c r="C1852" i="6"/>
  <c r="D1852" i="6" s="1"/>
  <c r="C1853" i="6"/>
  <c r="C1854" i="6"/>
  <c r="D1854" i="6" s="1"/>
  <c r="C1855" i="6"/>
  <c r="C1856" i="6"/>
  <c r="D1856" i="6" s="1"/>
  <c r="C1857" i="6"/>
  <c r="C1858" i="6"/>
  <c r="D1858" i="6" s="1"/>
  <c r="C1859" i="6"/>
  <c r="C1860" i="6"/>
  <c r="D1860" i="6" s="1"/>
  <c r="C1861" i="6"/>
  <c r="C1862" i="6"/>
  <c r="D1862" i="6" s="1"/>
  <c r="C1863" i="6"/>
  <c r="C1864" i="6"/>
  <c r="D1864" i="6" s="1"/>
  <c r="C1865" i="6"/>
  <c r="C1866" i="6"/>
  <c r="D1866" i="6" s="1"/>
  <c r="C1867" i="6"/>
  <c r="C1868" i="6"/>
  <c r="D1868" i="6" s="1"/>
  <c r="C1869" i="6"/>
  <c r="C1870" i="6"/>
  <c r="D1870" i="6" s="1"/>
  <c r="C1871" i="6"/>
  <c r="C1872" i="6"/>
  <c r="D1872" i="6" s="1"/>
  <c r="C1873" i="6"/>
  <c r="C1874" i="6"/>
  <c r="D1874" i="6" s="1"/>
  <c r="C1875" i="6"/>
  <c r="C1876" i="6"/>
  <c r="D1876" i="6" s="1"/>
  <c r="C1877" i="6"/>
  <c r="C1878" i="6"/>
  <c r="D1878" i="6" s="1"/>
  <c r="C1879" i="6"/>
  <c r="C1880" i="6"/>
  <c r="D1880" i="6" s="1"/>
  <c r="C1881" i="6"/>
  <c r="C1882" i="6"/>
  <c r="D1882" i="6" s="1"/>
  <c r="C1883" i="6"/>
  <c r="C1884" i="6"/>
  <c r="D1884" i="6" s="1"/>
  <c r="C1885" i="6"/>
  <c r="C1886" i="6"/>
  <c r="D1886" i="6" s="1"/>
  <c r="C1887" i="6"/>
  <c r="C1888" i="6"/>
  <c r="D1888" i="6" s="1"/>
  <c r="C1889" i="6"/>
  <c r="C1890" i="6"/>
  <c r="D1890" i="6" s="1"/>
  <c r="C1891" i="6"/>
  <c r="C1892" i="6"/>
  <c r="D1892" i="6" s="1"/>
  <c r="C1893" i="6"/>
  <c r="C1894" i="6"/>
  <c r="D1894" i="6" s="1"/>
  <c r="C1895" i="6"/>
  <c r="C1896" i="6"/>
  <c r="D1896" i="6" s="1"/>
  <c r="C1897" i="6"/>
  <c r="C1898" i="6"/>
  <c r="D1898" i="6" s="1"/>
  <c r="C1899" i="6"/>
  <c r="C1900" i="6"/>
  <c r="D1900" i="6" s="1"/>
  <c r="C1901" i="6"/>
  <c r="C1902" i="6"/>
  <c r="D1902" i="6" s="1"/>
  <c r="C1903" i="6"/>
  <c r="C1904" i="6"/>
  <c r="D1904" i="6" s="1"/>
  <c r="C1905" i="6"/>
  <c r="C1906" i="6"/>
  <c r="D1906" i="6" s="1"/>
  <c r="C1907" i="6"/>
  <c r="C1908" i="6"/>
  <c r="D1908" i="6" s="1"/>
  <c r="C1909" i="6"/>
  <c r="C1910" i="6"/>
  <c r="D1910" i="6" s="1"/>
  <c r="C1911" i="6"/>
  <c r="C1912" i="6"/>
  <c r="D1912" i="6" s="1"/>
  <c r="C1913" i="6"/>
  <c r="C1914" i="6"/>
  <c r="D1914" i="6" s="1"/>
  <c r="C1915" i="6"/>
  <c r="C1916" i="6"/>
  <c r="D1916" i="6" s="1"/>
  <c r="C1917" i="6"/>
  <c r="C1918" i="6"/>
  <c r="D1918" i="6" s="1"/>
  <c r="C1919" i="6"/>
  <c r="C1920" i="6"/>
  <c r="D1920" i="6" s="1"/>
  <c r="C1921" i="6"/>
  <c r="C1922" i="6"/>
  <c r="D1922" i="6" s="1"/>
  <c r="C1923" i="6"/>
  <c r="C1924" i="6"/>
  <c r="D1924" i="6" s="1"/>
  <c r="C1925" i="6"/>
  <c r="C1926" i="6"/>
  <c r="D1926" i="6" s="1"/>
  <c r="C1927" i="6"/>
  <c r="C1928" i="6"/>
  <c r="D1928" i="6" s="1"/>
  <c r="C1929" i="6"/>
  <c r="C1930" i="6"/>
  <c r="D1930" i="6" s="1"/>
  <c r="C1931" i="6"/>
  <c r="C1932" i="6"/>
  <c r="D1932" i="6" s="1"/>
  <c r="C1933" i="6"/>
  <c r="C1934" i="6"/>
  <c r="D1934" i="6" s="1"/>
  <c r="C1935" i="6"/>
  <c r="C1936" i="6"/>
  <c r="D1936" i="6" s="1"/>
  <c r="C1937" i="6"/>
  <c r="C1938" i="6"/>
  <c r="D1938" i="6" s="1"/>
  <c r="C1939" i="6"/>
  <c r="C1940" i="6"/>
  <c r="D1940" i="6" s="1"/>
  <c r="C1941" i="6"/>
  <c r="C1942" i="6"/>
  <c r="D1942" i="6" s="1"/>
  <c r="C1943" i="6"/>
  <c r="C1944" i="6"/>
  <c r="D1944" i="6" s="1"/>
  <c r="C1945" i="6"/>
  <c r="C1946" i="6"/>
  <c r="D1946" i="6" s="1"/>
  <c r="C1947" i="6"/>
  <c r="C1948" i="6"/>
  <c r="D1948" i="6" s="1"/>
  <c r="C1949" i="6"/>
  <c r="C1950" i="6"/>
  <c r="D1950" i="6" s="1"/>
  <c r="C1951" i="6"/>
  <c r="C1952" i="6"/>
  <c r="D1952" i="6" s="1"/>
  <c r="C1953" i="6"/>
  <c r="C1954" i="6"/>
  <c r="D1954" i="6" s="1"/>
  <c r="C1955" i="6"/>
  <c r="C1956" i="6"/>
  <c r="D1956" i="6" s="1"/>
  <c r="C1957" i="6"/>
  <c r="C1958" i="6"/>
  <c r="D1958" i="6" s="1"/>
  <c r="C1959" i="6"/>
  <c r="C1960" i="6"/>
  <c r="D1960" i="6" s="1"/>
  <c r="C1961" i="6"/>
  <c r="C1962" i="6"/>
  <c r="D1962" i="6" s="1"/>
  <c r="C1963" i="6"/>
  <c r="C1964" i="6"/>
  <c r="D1964" i="6" s="1"/>
  <c r="C1965" i="6"/>
  <c r="C1966" i="6"/>
  <c r="D1966" i="6" s="1"/>
  <c r="C1967" i="6"/>
  <c r="C1968" i="6"/>
  <c r="D1968" i="6" s="1"/>
  <c r="C1969" i="6"/>
  <c r="C1970" i="6"/>
  <c r="D1970" i="6" s="1"/>
  <c r="C1971" i="6"/>
  <c r="C1972" i="6"/>
  <c r="D1972" i="6" s="1"/>
  <c r="C1973" i="6"/>
  <c r="C1974" i="6"/>
  <c r="D1974" i="6" s="1"/>
  <c r="C1975" i="6"/>
  <c r="C1976" i="6"/>
  <c r="D1976" i="6" s="1"/>
  <c r="C1977" i="6"/>
  <c r="C1978" i="6"/>
  <c r="D1978" i="6" s="1"/>
  <c r="C1979" i="6"/>
  <c r="C1980" i="6"/>
  <c r="D1980" i="6" s="1"/>
  <c r="C1981" i="6"/>
  <c r="C1982" i="6"/>
  <c r="D1982" i="6" s="1"/>
  <c r="C1983" i="6"/>
  <c r="C1984" i="6"/>
  <c r="D1984" i="6" s="1"/>
  <c r="C1985" i="6"/>
  <c r="C1986" i="6"/>
  <c r="D1986" i="6" s="1"/>
  <c r="C1987" i="6"/>
  <c r="C1988" i="6"/>
  <c r="D1988" i="6" s="1"/>
  <c r="C1989" i="6"/>
  <c r="C1990" i="6"/>
  <c r="D1990" i="6" s="1"/>
  <c r="C1991" i="6"/>
  <c r="C1992" i="6"/>
  <c r="D1992" i="6" s="1"/>
  <c r="C1993" i="6"/>
  <c r="C1994" i="6"/>
  <c r="D1994" i="6" s="1"/>
  <c r="C1995" i="6"/>
  <c r="C1996" i="6"/>
  <c r="D1996" i="6" s="1"/>
  <c r="C1997" i="6"/>
  <c r="C1998" i="6"/>
  <c r="D1998" i="6" s="1"/>
  <c r="C1999" i="6"/>
  <c r="C2000" i="6"/>
  <c r="D2000" i="6" s="1"/>
  <c r="C2001" i="6"/>
  <c r="C2002" i="6"/>
  <c r="D2002" i="6" s="1"/>
  <c r="C2003" i="6"/>
  <c r="C2004" i="6"/>
  <c r="D2004" i="6" s="1"/>
  <c r="C2005" i="6"/>
  <c r="C2006" i="6"/>
  <c r="D2006" i="6" s="1"/>
  <c r="C2007" i="6"/>
  <c r="C2008" i="6"/>
  <c r="D2008" i="6" s="1"/>
  <c r="C2009" i="6"/>
  <c r="C2010" i="6"/>
  <c r="D2010" i="6" s="1"/>
  <c r="C2011" i="6"/>
  <c r="C2012" i="6"/>
  <c r="D2012" i="6" s="1"/>
  <c r="C2013" i="6"/>
  <c r="C2014" i="6"/>
  <c r="D2014" i="6" s="1"/>
  <c r="C2015" i="6"/>
  <c r="C2016" i="6"/>
  <c r="D2016" i="6" s="1"/>
  <c r="C2017" i="6"/>
  <c r="C2018" i="6"/>
  <c r="D2018" i="6" s="1"/>
  <c r="C2019" i="6"/>
  <c r="C2020" i="6"/>
  <c r="D2020" i="6" s="1"/>
  <c r="C2021" i="6"/>
  <c r="C2022" i="6"/>
  <c r="D2022" i="6" s="1"/>
  <c r="C2023" i="6"/>
  <c r="C2024" i="6"/>
  <c r="D2024" i="6" s="1"/>
  <c r="C2025" i="6"/>
  <c r="C2026" i="6"/>
  <c r="D2026" i="6" s="1"/>
  <c r="C2027" i="6"/>
  <c r="C2028" i="6"/>
  <c r="D2028" i="6" s="1"/>
  <c r="C2029" i="6"/>
  <c r="C2030" i="6"/>
  <c r="D2030" i="6" s="1"/>
  <c r="C2031" i="6"/>
  <c r="C2032" i="6"/>
  <c r="D2032" i="6" s="1"/>
  <c r="C2033" i="6"/>
  <c r="C2034" i="6"/>
  <c r="D2034" i="6" s="1"/>
  <c r="C2035" i="6"/>
  <c r="C2036" i="6"/>
  <c r="D2036" i="6" s="1"/>
  <c r="C2037" i="6"/>
  <c r="C2038" i="6"/>
  <c r="D2038" i="6" s="1"/>
  <c r="C2039" i="6"/>
  <c r="C2040" i="6"/>
  <c r="D2040" i="6" s="1"/>
  <c r="C2041" i="6"/>
  <c r="C2042" i="6"/>
  <c r="D2042" i="6" s="1"/>
  <c r="C2043" i="6"/>
  <c r="C2044" i="6"/>
  <c r="D2044" i="6" s="1"/>
  <c r="C2045" i="6"/>
  <c r="C2046" i="6"/>
  <c r="D2046" i="6" s="1"/>
  <c r="C2047" i="6"/>
  <c r="C2048" i="6"/>
  <c r="D2048" i="6" s="1"/>
  <c r="C2049" i="6"/>
  <c r="C2050" i="6"/>
  <c r="D2050" i="6" s="1"/>
  <c r="C2051" i="6"/>
  <c r="C2052" i="6"/>
  <c r="D2052" i="6" s="1"/>
  <c r="C2053" i="6"/>
  <c r="C2054" i="6"/>
  <c r="D2054" i="6" s="1"/>
  <c r="C2055" i="6"/>
  <c r="C2056" i="6"/>
  <c r="D2056" i="6" s="1"/>
  <c r="C2057" i="6"/>
  <c r="C2058" i="6"/>
  <c r="D2058" i="6" s="1"/>
  <c r="C2059" i="6"/>
  <c r="C2060" i="6"/>
  <c r="D2060" i="6" s="1"/>
  <c r="C2061" i="6"/>
  <c r="C2062" i="6"/>
  <c r="D2062" i="6" s="1"/>
  <c r="C2063" i="6"/>
  <c r="C2064" i="6"/>
  <c r="D2064" i="6" s="1"/>
  <c r="C2065" i="6"/>
  <c r="C2066" i="6"/>
  <c r="D2066" i="6" s="1"/>
  <c r="C2067" i="6"/>
  <c r="C2068" i="6"/>
  <c r="D2068" i="6" s="1"/>
  <c r="C2069" i="6"/>
  <c r="C2070" i="6"/>
  <c r="D2070" i="6" s="1"/>
  <c r="C2071" i="6"/>
  <c r="C2072" i="6"/>
  <c r="D2072" i="6" s="1"/>
  <c r="C2073" i="6"/>
  <c r="C2074" i="6"/>
  <c r="D2074" i="6" s="1"/>
  <c r="C2075" i="6"/>
  <c r="C2076" i="6"/>
  <c r="D2076" i="6" s="1"/>
  <c r="C2077" i="6"/>
  <c r="C2078" i="6"/>
  <c r="D2078" i="6" s="1"/>
  <c r="C2079" i="6"/>
  <c r="C2080" i="6"/>
  <c r="D2080" i="6" s="1"/>
  <c r="C2081" i="6"/>
  <c r="C2082" i="6"/>
  <c r="D2082" i="6" s="1"/>
  <c r="C2083" i="6"/>
  <c r="C2084" i="6"/>
  <c r="D2084" i="6" s="1"/>
  <c r="C2085" i="6"/>
  <c r="C2086" i="6"/>
  <c r="D2086" i="6" s="1"/>
  <c r="C2087" i="6"/>
  <c r="C2088" i="6"/>
  <c r="D2088" i="6" s="1"/>
  <c r="C2089" i="6"/>
  <c r="C2090" i="6"/>
  <c r="D2090" i="6" s="1"/>
  <c r="C2091" i="6"/>
  <c r="C2092" i="6"/>
  <c r="D2092" i="6" s="1"/>
  <c r="C2093" i="6"/>
  <c r="C2094" i="6"/>
  <c r="D2094" i="6" s="1"/>
  <c r="C2095" i="6"/>
  <c r="C2096" i="6"/>
  <c r="D2096" i="6" s="1"/>
  <c r="C2097" i="6"/>
  <c r="C2098" i="6"/>
  <c r="D2098" i="6" s="1"/>
  <c r="C2099" i="6"/>
  <c r="C2100" i="6"/>
  <c r="D2100" i="6" s="1"/>
  <c r="C2101" i="6"/>
  <c r="C2102" i="6"/>
  <c r="D2102" i="6" s="1"/>
  <c r="C2103" i="6"/>
  <c r="C2104" i="6"/>
  <c r="D2104" i="6" s="1"/>
  <c r="C2105" i="6"/>
  <c r="C2106" i="6"/>
  <c r="D2106" i="6" s="1"/>
  <c r="C2107" i="6"/>
  <c r="C2108" i="6"/>
  <c r="D2108" i="6" s="1"/>
  <c r="C2109" i="6"/>
  <c r="C2110" i="6"/>
  <c r="D2110" i="6" s="1"/>
  <c r="C2111" i="6"/>
  <c r="C2112" i="6"/>
  <c r="D2112" i="6" s="1"/>
  <c r="C2113" i="6"/>
  <c r="C2114" i="6"/>
  <c r="D2114" i="6" s="1"/>
  <c r="C2115" i="6"/>
  <c r="C2116" i="6"/>
  <c r="D2116" i="6" s="1"/>
  <c r="C2117" i="6"/>
  <c r="C2118" i="6"/>
  <c r="D2118" i="6" s="1"/>
  <c r="C2119" i="6"/>
  <c r="C2120" i="6"/>
  <c r="D2120" i="6" s="1"/>
  <c r="C2121" i="6"/>
  <c r="C2122" i="6"/>
  <c r="D2122" i="6" s="1"/>
  <c r="C2123" i="6"/>
  <c r="C2124" i="6"/>
  <c r="D2124" i="6" s="1"/>
  <c r="C2125" i="6"/>
  <c r="C2126" i="6"/>
  <c r="D2126" i="6" s="1"/>
  <c r="C2127" i="6"/>
  <c r="C2128" i="6"/>
  <c r="D2128" i="6" s="1"/>
  <c r="C2129" i="6"/>
  <c r="C2130" i="6"/>
  <c r="D2130" i="6" s="1"/>
  <c r="C2131" i="6"/>
  <c r="C2132" i="6"/>
  <c r="D2132" i="6" s="1"/>
  <c r="C2133" i="6"/>
  <c r="C2134" i="6"/>
  <c r="D2134" i="6" s="1"/>
  <c r="C2135" i="6"/>
  <c r="C2136" i="6"/>
  <c r="D2136" i="6" s="1"/>
  <c r="C2137" i="6"/>
  <c r="C2138" i="6"/>
  <c r="D2138" i="6" s="1"/>
  <c r="C2139" i="6"/>
  <c r="C2140" i="6"/>
  <c r="D2140" i="6" s="1"/>
  <c r="C2141" i="6"/>
  <c r="C2142" i="6"/>
  <c r="D2142" i="6" s="1"/>
  <c r="C2143" i="6"/>
  <c r="C2144" i="6"/>
  <c r="D2144" i="6" s="1"/>
  <c r="C2145" i="6"/>
  <c r="C2146" i="6"/>
  <c r="D2146" i="6" s="1"/>
  <c r="C2147" i="6"/>
  <c r="C2148" i="6"/>
  <c r="D2148" i="6" s="1"/>
  <c r="C2149" i="6"/>
  <c r="C2150" i="6"/>
  <c r="D2150" i="6" s="1"/>
  <c r="C2151" i="6"/>
  <c r="C2152" i="6"/>
  <c r="D2152" i="6" s="1"/>
  <c r="C2153" i="6"/>
  <c r="C2154" i="6"/>
  <c r="D2154" i="6" s="1"/>
  <c r="C2155" i="6"/>
  <c r="C2156" i="6"/>
  <c r="D2156" i="6" s="1"/>
  <c r="C2157" i="6"/>
  <c r="C2158" i="6"/>
  <c r="D2158" i="6" s="1"/>
  <c r="C2159" i="6"/>
  <c r="C2160" i="6"/>
  <c r="D2160" i="6" s="1"/>
  <c r="C2161" i="6"/>
  <c r="C2162" i="6"/>
  <c r="D2162" i="6" s="1"/>
  <c r="C2163" i="6"/>
  <c r="C2164" i="6"/>
  <c r="D2164" i="6" s="1"/>
  <c r="C2165" i="6"/>
  <c r="C2166" i="6"/>
  <c r="D2166" i="6" s="1"/>
  <c r="C2167" i="6"/>
  <c r="C2168" i="6"/>
  <c r="D2168" i="6" s="1"/>
  <c r="C2169" i="6"/>
  <c r="C2170" i="6"/>
  <c r="D2170" i="6" s="1"/>
  <c r="C2171" i="6"/>
  <c r="C2172" i="6"/>
  <c r="D2172" i="6" s="1"/>
  <c r="C2173" i="6"/>
  <c r="C2174" i="6"/>
  <c r="D2174" i="6" s="1"/>
  <c r="C2175" i="6"/>
  <c r="C2176" i="6"/>
  <c r="D2176" i="6" s="1"/>
  <c r="C2177" i="6"/>
  <c r="C2178" i="6"/>
  <c r="D2178" i="6" s="1"/>
  <c r="C2179" i="6"/>
  <c r="C2180" i="6"/>
  <c r="D2180" i="6" s="1"/>
  <c r="C2181" i="6"/>
  <c r="C2182" i="6"/>
  <c r="D2182" i="6" s="1"/>
  <c r="C2183" i="6"/>
  <c r="C2184" i="6"/>
  <c r="D2184" i="6" s="1"/>
  <c r="C2185" i="6"/>
  <c r="C2186" i="6"/>
  <c r="D2186" i="6" s="1"/>
  <c r="C2187" i="6"/>
  <c r="C2188" i="6"/>
  <c r="D2188" i="6" s="1"/>
  <c r="C2189" i="6"/>
  <c r="C2190" i="6"/>
  <c r="D2190" i="6" s="1"/>
  <c r="C2191" i="6"/>
  <c r="C2192" i="6"/>
  <c r="D2192" i="6" s="1"/>
  <c r="C2193" i="6"/>
  <c r="C2194" i="6"/>
  <c r="D2194" i="6" s="1"/>
  <c r="C2195" i="6"/>
  <c r="C2196" i="6"/>
  <c r="D2196" i="6" s="1"/>
  <c r="C2197" i="6"/>
  <c r="C2198" i="6"/>
  <c r="D2198" i="6" s="1"/>
  <c r="C2199" i="6"/>
  <c r="C2200" i="6"/>
  <c r="D2200" i="6" s="1"/>
  <c r="C2201" i="6"/>
  <c r="C2202" i="6"/>
  <c r="D2202" i="6" s="1"/>
  <c r="C2203" i="6"/>
  <c r="C2204" i="6"/>
  <c r="D2204" i="6" s="1"/>
  <c r="C2205" i="6"/>
  <c r="C2206" i="6"/>
  <c r="D2206" i="6" s="1"/>
  <c r="C2207" i="6"/>
  <c r="C2208" i="6"/>
  <c r="D2208" i="6" s="1"/>
  <c r="C2209" i="6"/>
  <c r="C2210" i="6"/>
  <c r="D2210" i="6" s="1"/>
  <c r="C2211" i="6"/>
  <c r="C2212" i="6"/>
  <c r="D2212" i="6" s="1"/>
  <c r="C2213" i="6"/>
  <c r="C2214" i="6"/>
  <c r="D2214" i="6" s="1"/>
  <c r="C2215" i="6"/>
  <c r="C2216" i="6"/>
  <c r="D2216" i="6" s="1"/>
  <c r="C2217" i="6"/>
  <c r="C2218" i="6"/>
  <c r="D2218" i="6" s="1"/>
  <c r="C2219" i="6"/>
  <c r="C2220" i="6"/>
  <c r="D2220" i="6" s="1"/>
  <c r="C2221" i="6"/>
  <c r="C2222" i="6"/>
  <c r="D2222" i="6" s="1"/>
  <c r="C2223" i="6"/>
  <c r="C2224" i="6"/>
  <c r="D2224" i="6" s="1"/>
  <c r="C2225" i="6"/>
  <c r="C2226" i="6"/>
  <c r="D2226" i="6" s="1"/>
  <c r="C2227" i="6"/>
  <c r="C2228" i="6"/>
  <c r="D2228" i="6" s="1"/>
  <c r="C2229" i="6"/>
  <c r="C2230" i="6"/>
  <c r="D2230" i="6" s="1"/>
  <c r="C2231" i="6"/>
  <c r="C2232" i="6"/>
  <c r="D2232" i="6" s="1"/>
  <c r="C2233" i="6"/>
  <c r="C2234" i="6"/>
  <c r="D2234" i="6" s="1"/>
  <c r="C2235" i="6"/>
  <c r="C2236" i="6"/>
  <c r="D2236" i="6" s="1"/>
  <c r="C2237" i="6"/>
  <c r="C2238" i="6"/>
  <c r="D2238" i="6" s="1"/>
  <c r="C2239" i="6"/>
  <c r="C2240" i="6"/>
  <c r="D2240" i="6" s="1"/>
  <c r="C2241" i="6"/>
  <c r="C2242" i="6"/>
  <c r="D2242" i="6" s="1"/>
  <c r="C2243" i="6"/>
  <c r="C2244" i="6"/>
  <c r="D2244" i="6" s="1"/>
  <c r="C2245" i="6"/>
  <c r="C2246" i="6"/>
  <c r="D2246" i="6" s="1"/>
  <c r="C2247" i="6"/>
  <c r="C2248" i="6"/>
  <c r="D2248" i="6" s="1"/>
  <c r="C2249" i="6"/>
  <c r="C2250" i="6"/>
  <c r="D2250" i="6" s="1"/>
  <c r="C2251" i="6"/>
  <c r="C2252" i="6"/>
  <c r="D2252" i="6" s="1"/>
  <c r="C2253" i="6"/>
  <c r="C2254" i="6"/>
  <c r="D2254" i="6" s="1"/>
  <c r="C2255" i="6"/>
  <c r="C2256" i="6"/>
  <c r="D2256" i="6" s="1"/>
  <c r="C2257" i="6"/>
  <c r="C2258" i="6"/>
  <c r="D2258" i="6" s="1"/>
  <c r="C2259" i="6"/>
  <c r="C2260" i="6"/>
  <c r="D2260" i="6" s="1"/>
  <c r="C2261" i="6"/>
  <c r="C2262" i="6"/>
  <c r="D2262" i="6" s="1"/>
  <c r="C2263" i="6"/>
  <c r="C2264" i="6"/>
  <c r="D2264" i="6" s="1"/>
  <c r="C2265" i="6"/>
  <c r="C2266" i="6"/>
  <c r="D2266" i="6" s="1"/>
  <c r="C2267" i="6"/>
  <c r="C2268" i="6"/>
  <c r="D2268" i="6" s="1"/>
  <c r="C2269" i="6"/>
  <c r="C2270" i="6"/>
  <c r="D2270" i="6" s="1"/>
  <c r="C2271" i="6"/>
  <c r="C2272" i="6"/>
  <c r="D2272" i="6" s="1"/>
  <c r="C2273" i="6"/>
  <c r="C2274" i="6"/>
  <c r="D2274" i="6" s="1"/>
  <c r="C2275" i="6"/>
  <c r="C2276" i="6"/>
  <c r="D2276" i="6" s="1"/>
  <c r="C2277" i="6"/>
  <c r="C2278" i="6"/>
  <c r="D2278" i="6" s="1"/>
  <c r="C2279" i="6"/>
  <c r="C2280" i="6"/>
  <c r="D2280" i="6" s="1"/>
  <c r="C2281" i="6"/>
  <c r="C2282" i="6"/>
  <c r="D2282" i="6" s="1"/>
  <c r="C2283" i="6"/>
  <c r="C2284" i="6"/>
  <c r="D2284" i="6" s="1"/>
  <c r="C2285" i="6"/>
  <c r="C2286" i="6"/>
  <c r="D2286" i="6" s="1"/>
  <c r="C2287" i="6"/>
  <c r="C2288" i="6"/>
  <c r="D2288" i="6" s="1"/>
  <c r="C2289" i="6"/>
  <c r="C2290" i="6"/>
  <c r="D2290" i="6" s="1"/>
  <c r="C2291" i="6"/>
  <c r="C2292" i="6"/>
  <c r="D2292" i="6" s="1"/>
  <c r="C2293" i="6"/>
  <c r="C2294" i="6"/>
  <c r="D2294" i="6" s="1"/>
  <c r="C2295" i="6"/>
  <c r="C2296" i="6"/>
  <c r="D2296" i="6" s="1"/>
  <c r="C2297" i="6"/>
  <c r="C2298" i="6"/>
  <c r="D2298" i="6" s="1"/>
  <c r="C2299" i="6"/>
  <c r="C2300" i="6"/>
  <c r="D2300" i="6" s="1"/>
  <c r="C2301" i="6"/>
  <c r="C2302" i="6"/>
  <c r="D2302" i="6" s="1"/>
  <c r="C2303" i="6"/>
  <c r="C2304" i="6"/>
  <c r="D2304" i="6" s="1"/>
  <c r="C2305" i="6"/>
  <c r="C2306" i="6"/>
  <c r="D2306" i="6" s="1"/>
  <c r="C2307" i="6"/>
  <c r="C2308" i="6"/>
  <c r="D2308" i="6" s="1"/>
  <c r="C2309" i="6"/>
  <c r="C2310" i="6"/>
  <c r="D2310" i="6" s="1"/>
  <c r="C2311" i="6"/>
  <c r="C2312" i="6"/>
  <c r="D2312" i="6" s="1"/>
  <c r="C2313" i="6"/>
  <c r="C2314" i="6"/>
  <c r="D2314" i="6" s="1"/>
  <c r="C2315" i="6"/>
  <c r="C2316" i="6"/>
  <c r="D2316" i="6" s="1"/>
  <c r="C2317" i="6"/>
  <c r="C2318" i="6"/>
  <c r="D2318" i="6" s="1"/>
  <c r="C2319" i="6"/>
  <c r="C2320" i="6"/>
  <c r="D2320" i="6" s="1"/>
  <c r="C2321" i="6"/>
  <c r="C2322" i="6"/>
  <c r="D2322" i="6" s="1"/>
  <c r="C2323" i="6"/>
  <c r="C2324" i="6"/>
  <c r="D2324" i="6" s="1"/>
  <c r="C2325" i="6"/>
  <c r="C2326" i="6"/>
  <c r="D2326" i="6" s="1"/>
  <c r="C2327" i="6"/>
  <c r="C2328" i="6"/>
  <c r="D2328" i="6" s="1"/>
  <c r="C2329" i="6"/>
  <c r="C2330" i="6"/>
  <c r="D2330" i="6" s="1"/>
  <c r="C2331" i="6"/>
  <c r="C2332" i="6"/>
  <c r="D2332" i="6" s="1"/>
  <c r="C2333" i="6"/>
  <c r="C2334" i="6"/>
  <c r="D2334" i="6" s="1"/>
  <c r="C2335" i="6"/>
  <c r="C2336" i="6"/>
  <c r="D2336" i="6" s="1"/>
  <c r="C2337" i="6"/>
  <c r="C2338" i="6"/>
  <c r="D2338" i="6" s="1"/>
  <c r="C2339" i="6"/>
  <c r="C2340" i="6"/>
  <c r="D2340" i="6" s="1"/>
  <c r="C2341" i="6"/>
  <c r="C2342" i="6"/>
  <c r="D2342" i="6" s="1"/>
  <c r="C2343" i="6"/>
  <c r="C2344" i="6"/>
  <c r="D2344" i="6" s="1"/>
  <c r="C2345" i="6"/>
  <c r="C2346" i="6"/>
  <c r="D2346" i="6" s="1"/>
  <c r="C2347" i="6"/>
  <c r="C2348" i="6"/>
  <c r="D2348" i="6" s="1"/>
  <c r="C2349" i="6"/>
  <c r="C2350" i="6"/>
  <c r="D2350" i="6" s="1"/>
  <c r="C2351" i="6"/>
  <c r="C2352" i="6"/>
  <c r="D2352" i="6" s="1"/>
  <c r="C2353" i="6"/>
  <c r="C2354" i="6"/>
  <c r="D2354" i="6" s="1"/>
  <c r="C2355" i="6"/>
  <c r="C2356" i="6"/>
  <c r="D2356" i="6" s="1"/>
  <c r="C2357" i="6"/>
  <c r="C2358" i="6"/>
  <c r="D2358" i="6" s="1"/>
  <c r="C2359" i="6"/>
  <c r="C2360" i="6"/>
  <c r="D2360" i="6" s="1"/>
  <c r="C2361" i="6"/>
  <c r="C2362" i="6"/>
  <c r="D2362" i="6" s="1"/>
  <c r="C2363" i="6"/>
  <c r="C2364" i="6"/>
  <c r="D2364" i="6" s="1"/>
  <c r="C2365" i="6"/>
  <c r="C2366" i="6"/>
  <c r="D2366" i="6" s="1"/>
  <c r="C2367" i="6"/>
  <c r="C2368" i="6"/>
  <c r="D2368" i="6" s="1"/>
  <c r="C2369" i="6"/>
  <c r="C2370" i="6"/>
  <c r="D2370" i="6" s="1"/>
  <c r="C2371" i="6"/>
  <c r="C2372" i="6"/>
  <c r="D2372" i="6" s="1"/>
  <c r="C2373" i="6"/>
  <c r="C2374" i="6"/>
  <c r="D2374" i="6" s="1"/>
  <c r="C2375" i="6"/>
  <c r="C2376" i="6"/>
  <c r="D2376" i="6" s="1"/>
  <c r="C2377" i="6"/>
  <c r="C2378" i="6"/>
  <c r="D2378" i="6" s="1"/>
  <c r="C2379" i="6"/>
  <c r="C2380" i="6"/>
  <c r="D2380" i="6" s="1"/>
  <c r="C2381" i="6"/>
  <c r="C2382" i="6"/>
  <c r="D2382" i="6" s="1"/>
  <c r="C2383" i="6"/>
  <c r="C2384" i="6"/>
  <c r="D2384" i="6" s="1"/>
  <c r="C2385" i="6"/>
  <c r="C2386" i="6"/>
  <c r="D2386" i="6" s="1"/>
  <c r="C2387" i="6"/>
  <c r="C2388" i="6"/>
  <c r="D2388" i="6" s="1"/>
  <c r="C2389" i="6"/>
  <c r="C2390" i="6"/>
  <c r="D2390" i="6" s="1"/>
  <c r="C2391" i="6"/>
  <c r="C2392" i="6"/>
  <c r="D2392" i="6" s="1"/>
  <c r="C2393" i="6"/>
  <c r="C2394" i="6"/>
  <c r="D2394" i="6" s="1"/>
  <c r="C2395" i="6"/>
  <c r="C2396" i="6"/>
  <c r="D2396" i="6" s="1"/>
  <c r="C2397" i="6"/>
  <c r="C2398" i="6"/>
  <c r="D2398" i="6" s="1"/>
  <c r="C2399" i="6"/>
  <c r="C2400" i="6"/>
  <c r="D2400" i="6" s="1"/>
  <c r="C2401" i="6"/>
  <c r="C2402" i="6"/>
  <c r="D2402" i="6" s="1"/>
  <c r="C2403" i="6"/>
  <c r="C2404" i="6"/>
  <c r="D2404" i="6" s="1"/>
  <c r="C2405" i="6"/>
  <c r="C2406" i="6"/>
  <c r="D2406" i="6" s="1"/>
  <c r="C2407" i="6"/>
  <c r="C2408" i="6"/>
  <c r="D2408" i="6" s="1"/>
  <c r="C2409" i="6"/>
  <c r="C2410" i="6"/>
  <c r="D2410" i="6" s="1"/>
  <c r="C2411" i="6"/>
  <c r="C2412" i="6"/>
  <c r="D2412" i="6" s="1"/>
  <c r="C2413" i="6"/>
  <c r="C2414" i="6"/>
  <c r="D2414" i="6" s="1"/>
  <c r="C2415" i="6"/>
  <c r="C2416" i="6"/>
  <c r="D2416" i="6" s="1"/>
  <c r="C2417" i="6"/>
  <c r="C2418" i="6"/>
  <c r="D2418" i="6" s="1"/>
  <c r="C2419" i="6"/>
  <c r="C2420" i="6"/>
  <c r="D2420" i="6" s="1"/>
  <c r="C2421" i="6"/>
  <c r="C2422" i="6"/>
  <c r="D2422" i="6" s="1"/>
  <c r="C2423" i="6"/>
  <c r="C2424" i="6"/>
  <c r="D2424" i="6" s="1"/>
  <c r="C2425" i="6"/>
  <c r="C2426" i="6"/>
  <c r="D2426" i="6" s="1"/>
  <c r="C2427" i="6"/>
  <c r="C2428" i="6"/>
  <c r="D2428" i="6" s="1"/>
  <c r="C2429" i="6"/>
  <c r="C2430" i="6"/>
  <c r="D2430" i="6" s="1"/>
  <c r="C2431" i="6"/>
  <c r="C2432" i="6"/>
  <c r="D2432" i="6" s="1"/>
  <c r="C2433" i="6"/>
  <c r="C2434" i="6"/>
  <c r="D2434" i="6" s="1"/>
  <c r="C2435" i="6"/>
  <c r="C2436" i="6"/>
  <c r="D2436" i="6" s="1"/>
  <c r="C2437" i="6"/>
  <c r="C2438" i="6"/>
  <c r="D2438" i="6" s="1"/>
  <c r="C2439" i="6"/>
  <c r="C2440" i="6"/>
  <c r="D2440" i="6" s="1"/>
  <c r="C2441" i="6"/>
  <c r="C2442" i="6"/>
  <c r="D2442" i="6" s="1"/>
  <c r="C2443" i="6"/>
  <c r="C2444" i="6"/>
  <c r="D2444" i="6" s="1"/>
  <c r="C2445" i="6"/>
  <c r="C2446" i="6"/>
  <c r="D2446" i="6" s="1"/>
  <c r="C2447" i="6"/>
  <c r="C2448" i="6"/>
  <c r="D2448" i="6" s="1"/>
  <c r="C2449" i="6"/>
  <c r="C2450" i="6"/>
  <c r="D2450" i="6" s="1"/>
  <c r="C2451" i="6"/>
  <c r="C2452" i="6"/>
  <c r="D2452" i="6" s="1"/>
  <c r="C2453" i="6"/>
  <c r="C2454" i="6"/>
  <c r="D2454" i="6" s="1"/>
  <c r="C2455" i="6"/>
  <c r="C2456" i="6"/>
  <c r="D2456" i="6" s="1"/>
  <c r="C2457" i="6"/>
  <c r="C2458" i="6"/>
  <c r="D2458" i="6" s="1"/>
  <c r="C2459" i="6"/>
  <c r="C2460" i="6"/>
  <c r="D2460" i="6" s="1"/>
  <c r="C2461" i="6"/>
  <c r="C2462" i="6"/>
  <c r="D2462" i="6" s="1"/>
  <c r="C2463" i="6"/>
  <c r="C2464" i="6"/>
  <c r="D2464" i="6" s="1"/>
  <c r="C2465" i="6"/>
  <c r="C2466" i="6"/>
  <c r="D2466" i="6" s="1"/>
  <c r="C2467" i="6"/>
  <c r="C2468" i="6"/>
  <c r="D2468" i="6" s="1"/>
  <c r="C2469" i="6"/>
  <c r="C2470" i="6"/>
  <c r="D2470" i="6" s="1"/>
  <c r="C2471" i="6"/>
  <c r="C2472" i="6"/>
  <c r="D2472" i="6" s="1"/>
  <c r="C2473" i="6"/>
  <c r="C2474" i="6"/>
  <c r="D2474" i="6" s="1"/>
  <c r="C2475" i="6"/>
  <c r="C2476" i="6"/>
  <c r="D2476" i="6" s="1"/>
  <c r="C2477" i="6"/>
  <c r="C2478" i="6"/>
  <c r="D2478" i="6" s="1"/>
  <c r="C2479" i="6"/>
  <c r="C2480" i="6"/>
  <c r="D2480" i="6" s="1"/>
  <c r="C2481" i="6"/>
  <c r="C2482" i="6"/>
  <c r="D2482" i="6" s="1"/>
  <c r="C2483" i="6"/>
  <c r="C2484" i="6"/>
  <c r="D2484" i="6" s="1"/>
  <c r="C2485" i="6"/>
  <c r="C2486" i="6"/>
  <c r="D2486" i="6" s="1"/>
  <c r="C2487" i="6"/>
  <c r="C2488" i="6"/>
  <c r="D2488" i="6" s="1"/>
  <c r="C2489" i="6"/>
  <c r="C2490" i="6"/>
  <c r="D2490" i="6" s="1"/>
  <c r="C2491" i="6"/>
  <c r="C2492" i="6"/>
  <c r="D2492" i="6" s="1"/>
  <c r="C2493" i="6"/>
  <c r="C2494" i="6"/>
  <c r="D2494" i="6" s="1"/>
  <c r="C2495" i="6"/>
  <c r="C2496" i="6"/>
  <c r="D2496" i="6" s="1"/>
  <c r="C2497" i="6"/>
  <c r="C2498" i="6"/>
  <c r="D2498" i="6" s="1"/>
  <c r="C2499" i="6"/>
  <c r="C2500" i="6"/>
  <c r="D2500" i="6" s="1"/>
  <c r="C2501" i="6"/>
  <c r="C2502" i="6"/>
  <c r="D2502" i="6" s="1"/>
  <c r="C2503" i="6"/>
  <c r="C2504" i="6"/>
  <c r="D2504" i="6" s="1"/>
  <c r="C2505" i="6"/>
  <c r="C2506" i="6"/>
  <c r="D2506" i="6" s="1"/>
  <c r="C2507" i="6"/>
  <c r="C2508" i="6"/>
  <c r="D2508" i="6" s="1"/>
  <c r="C2509" i="6"/>
  <c r="C2510" i="6"/>
  <c r="D2510" i="6" s="1"/>
  <c r="C2511" i="6"/>
  <c r="C2512" i="6"/>
  <c r="D2512" i="6" s="1"/>
  <c r="C2513" i="6"/>
  <c r="C2514" i="6"/>
  <c r="D2514" i="6" s="1"/>
  <c r="C2515" i="6"/>
  <c r="C2516" i="6"/>
  <c r="D2516" i="6" s="1"/>
  <c r="C2517" i="6"/>
  <c r="C2518" i="6"/>
  <c r="D2518" i="6" s="1"/>
  <c r="C2519" i="6"/>
  <c r="C2520" i="6"/>
  <c r="D2520" i="6" s="1"/>
  <c r="C2521" i="6"/>
  <c r="C2522" i="6"/>
  <c r="D2522" i="6" s="1"/>
  <c r="C2523" i="6"/>
  <c r="C2524" i="6"/>
  <c r="D2524" i="6" s="1"/>
  <c r="C2525" i="6"/>
  <c r="C2526" i="6"/>
  <c r="D2526" i="6" s="1"/>
  <c r="C2527" i="6"/>
  <c r="C2528" i="6"/>
  <c r="D2528" i="6" s="1"/>
  <c r="C2529" i="6"/>
  <c r="C2530" i="6"/>
  <c r="D2530" i="6" s="1"/>
  <c r="C2531" i="6"/>
  <c r="C2532" i="6"/>
  <c r="D2532" i="6" s="1"/>
  <c r="C2533" i="6"/>
  <c r="C2534" i="6"/>
  <c r="D2534" i="6" s="1"/>
  <c r="C2535" i="6"/>
  <c r="C2536" i="6"/>
  <c r="D2536" i="6" s="1"/>
  <c r="C2537" i="6"/>
  <c r="C2538" i="6"/>
  <c r="D2538" i="6" s="1"/>
  <c r="C2539" i="6"/>
  <c r="C2540" i="6"/>
  <c r="D2540" i="6" s="1"/>
  <c r="C2541" i="6"/>
  <c r="C2542" i="6"/>
  <c r="D2542" i="6" s="1"/>
  <c r="C2543" i="6"/>
  <c r="C2544" i="6"/>
  <c r="D2544" i="6" s="1"/>
  <c r="C2545" i="6"/>
  <c r="C2546" i="6"/>
  <c r="D2546" i="6" s="1"/>
  <c r="C2547" i="6"/>
  <c r="C2548" i="6"/>
  <c r="D2548" i="6" s="1"/>
  <c r="C2549" i="6"/>
  <c r="C2550" i="6"/>
  <c r="D2550" i="6" s="1"/>
  <c r="C2551" i="6"/>
  <c r="C2552" i="6"/>
  <c r="D2552" i="6" s="1"/>
  <c r="C2553" i="6"/>
  <c r="C2554" i="6"/>
  <c r="D2554" i="6" s="1"/>
  <c r="C2555" i="6"/>
  <c r="C2556" i="6"/>
  <c r="D2556" i="6" s="1"/>
  <c r="C2557" i="6"/>
  <c r="C2558" i="6"/>
  <c r="D2558" i="6" s="1"/>
  <c r="C2559" i="6"/>
  <c r="C2560" i="6"/>
  <c r="D2560" i="6" s="1"/>
  <c r="C2561" i="6"/>
  <c r="C2562" i="6"/>
  <c r="D2562" i="6" s="1"/>
  <c r="C2563" i="6"/>
  <c r="C2564" i="6"/>
  <c r="D2564" i="6" s="1"/>
  <c r="C2565" i="6"/>
  <c r="C2566" i="6"/>
  <c r="D2566" i="6" s="1"/>
  <c r="C2567" i="6"/>
  <c r="C2568" i="6"/>
  <c r="D2568" i="6" s="1"/>
  <c r="C2569" i="6"/>
  <c r="C2570" i="6"/>
  <c r="D2570" i="6" s="1"/>
  <c r="C2571" i="6"/>
  <c r="C2572" i="6"/>
  <c r="D2572" i="6" s="1"/>
  <c r="C2573" i="6"/>
  <c r="C2574" i="6"/>
  <c r="D2574" i="6" s="1"/>
  <c r="C2575" i="6"/>
  <c r="C2576" i="6"/>
  <c r="D2576" i="6" s="1"/>
  <c r="C2577" i="6"/>
  <c r="C2578" i="6"/>
  <c r="D2578" i="6" s="1"/>
  <c r="C2579" i="6"/>
  <c r="C2580" i="6"/>
  <c r="D2580" i="6" s="1"/>
  <c r="C2581" i="6"/>
  <c r="C2582" i="6"/>
  <c r="D2582" i="6" s="1"/>
  <c r="C2583" i="6"/>
  <c r="C2584" i="6"/>
  <c r="D2584" i="6" s="1"/>
  <c r="C2585" i="6"/>
  <c r="C2586" i="6"/>
  <c r="D2586" i="6" s="1"/>
  <c r="C2587" i="6"/>
  <c r="C2588" i="6"/>
  <c r="D2588" i="6" s="1"/>
  <c r="C2589" i="6"/>
  <c r="C2590" i="6"/>
  <c r="D2590" i="6" s="1"/>
  <c r="C2591" i="6"/>
  <c r="C2592" i="6"/>
  <c r="D2592" i="6" s="1"/>
  <c r="C2593" i="6"/>
  <c r="C2594" i="6"/>
  <c r="D2594" i="6" s="1"/>
  <c r="C2595" i="6"/>
  <c r="C2596" i="6"/>
  <c r="D2596" i="6" s="1"/>
  <c r="C2597" i="6"/>
  <c r="C2598" i="6"/>
  <c r="D2598" i="6" s="1"/>
  <c r="C2599" i="6"/>
  <c r="C2600" i="6"/>
  <c r="D2600" i="6" s="1"/>
  <c r="C2601" i="6"/>
  <c r="C2602" i="6"/>
  <c r="D2602" i="6" s="1"/>
  <c r="C2603" i="6"/>
  <c r="C2604" i="6"/>
  <c r="D2604" i="6" s="1"/>
  <c r="C2605" i="6"/>
  <c r="C2606" i="6"/>
  <c r="D2606" i="6" s="1"/>
  <c r="C2607" i="6"/>
  <c r="C2608" i="6"/>
  <c r="D2608" i="6" s="1"/>
  <c r="C2609" i="6"/>
  <c r="C2610" i="6"/>
  <c r="D2610" i="6" s="1"/>
  <c r="C2611" i="6"/>
  <c r="C2612" i="6"/>
  <c r="D2612" i="6" s="1"/>
  <c r="C2613" i="6"/>
  <c r="C2614" i="6"/>
  <c r="D2614" i="6" s="1"/>
  <c r="C2615" i="6"/>
  <c r="C2616" i="6"/>
  <c r="D2616" i="6" s="1"/>
  <c r="C2617" i="6"/>
  <c r="C2618" i="6"/>
  <c r="D2618" i="6" s="1"/>
  <c r="C2619" i="6"/>
  <c r="C2620" i="6"/>
  <c r="D2620" i="6" s="1"/>
  <c r="C2621" i="6"/>
  <c r="C2622" i="6"/>
  <c r="D2622" i="6" s="1"/>
  <c r="C2623" i="6"/>
  <c r="C2624" i="6"/>
  <c r="D2624" i="6" s="1"/>
  <c r="C2625" i="6"/>
  <c r="C2626" i="6"/>
  <c r="D2626" i="6" s="1"/>
  <c r="C2627" i="6"/>
  <c r="C2628" i="6"/>
  <c r="D2628" i="6" s="1"/>
  <c r="C2629" i="6"/>
  <c r="C2630" i="6"/>
  <c r="D2630" i="6" s="1"/>
  <c r="C2631" i="6"/>
  <c r="C2632" i="6"/>
  <c r="D2632" i="6" s="1"/>
  <c r="C2633" i="6"/>
  <c r="C2634" i="6"/>
  <c r="D2634" i="6" s="1"/>
  <c r="C2635" i="6"/>
  <c r="C2636" i="6"/>
  <c r="D2636" i="6" s="1"/>
  <c r="C2637" i="6"/>
  <c r="C2638" i="6"/>
  <c r="D2638" i="6" s="1"/>
  <c r="C2639" i="6"/>
  <c r="C2640" i="6"/>
  <c r="D2640" i="6" s="1"/>
  <c r="C2641" i="6"/>
  <c r="C2642" i="6"/>
  <c r="D2642" i="6" s="1"/>
  <c r="C2643" i="6"/>
  <c r="C2644" i="6"/>
  <c r="D2644" i="6" s="1"/>
  <c r="C2645" i="6"/>
  <c r="C2646" i="6"/>
  <c r="D2646" i="6" s="1"/>
  <c r="C2647" i="6"/>
  <c r="C2648" i="6"/>
  <c r="D2648" i="6" s="1"/>
  <c r="C2649" i="6"/>
  <c r="C2650" i="6"/>
  <c r="D2650" i="6" s="1"/>
  <c r="C2651" i="6"/>
  <c r="C2652" i="6"/>
  <c r="D2652" i="6" s="1"/>
  <c r="C2653" i="6"/>
  <c r="C2654" i="6"/>
  <c r="D2654" i="6" s="1"/>
  <c r="C2655" i="6"/>
  <c r="C2656" i="6"/>
  <c r="D2656" i="6" s="1"/>
  <c r="C2657" i="6"/>
  <c r="C2658" i="6"/>
  <c r="D2658" i="6" s="1"/>
  <c r="C2659" i="6"/>
  <c r="C2660" i="6"/>
  <c r="D2660" i="6" s="1"/>
  <c r="C2661" i="6"/>
  <c r="C2662" i="6"/>
  <c r="D2662" i="6" s="1"/>
  <c r="C2663" i="6"/>
  <c r="C2664" i="6"/>
  <c r="D2664" i="6" s="1"/>
  <c r="C2665" i="6"/>
  <c r="C2666" i="6"/>
  <c r="D2666" i="6" s="1"/>
  <c r="C2667" i="6"/>
  <c r="C2668" i="6"/>
  <c r="D2668" i="6" s="1"/>
  <c r="C2669" i="6"/>
  <c r="C2670" i="6"/>
  <c r="D2670" i="6" s="1"/>
  <c r="C2671" i="6"/>
  <c r="C2672" i="6"/>
  <c r="D2672" i="6" s="1"/>
  <c r="C2673" i="6"/>
  <c r="C2674" i="6"/>
  <c r="D2674" i="6" s="1"/>
  <c r="C2675" i="6"/>
  <c r="C2676" i="6"/>
  <c r="D2676" i="6" s="1"/>
  <c r="C2677" i="6"/>
  <c r="C2678" i="6"/>
  <c r="D2678" i="6" s="1"/>
  <c r="C2679" i="6"/>
  <c r="C2680" i="6"/>
  <c r="D2680" i="6" s="1"/>
  <c r="C2681" i="6"/>
  <c r="C2682" i="6"/>
  <c r="D2682" i="6" s="1"/>
  <c r="C2683" i="6"/>
  <c r="C2684" i="6"/>
  <c r="D2684" i="6" s="1"/>
  <c r="C2685" i="6"/>
  <c r="C2686" i="6"/>
  <c r="D2686" i="6" s="1"/>
  <c r="C2687" i="6"/>
  <c r="C2688" i="6"/>
  <c r="D2688" i="6" s="1"/>
  <c r="C2689" i="6"/>
  <c r="C2690" i="6"/>
  <c r="D2690" i="6" s="1"/>
  <c r="C2691" i="6"/>
  <c r="C2692" i="6"/>
  <c r="D2692" i="6" s="1"/>
  <c r="C2693" i="6"/>
  <c r="C2694" i="6"/>
  <c r="D2694" i="6" s="1"/>
  <c r="C2695" i="6"/>
  <c r="C2696" i="6"/>
  <c r="D2696" i="6" s="1"/>
  <c r="C2697" i="6"/>
  <c r="C2698" i="6"/>
  <c r="D2698" i="6" s="1"/>
  <c r="C2699" i="6"/>
  <c r="C2700" i="6"/>
  <c r="D2700" i="6" s="1"/>
  <c r="C2701" i="6"/>
  <c r="C2702" i="6"/>
  <c r="D2702" i="6" s="1"/>
  <c r="C2703" i="6"/>
  <c r="C2704" i="6"/>
  <c r="D2704" i="6" s="1"/>
  <c r="C2705" i="6"/>
  <c r="C2706" i="6"/>
  <c r="D2706" i="6" s="1"/>
  <c r="C2707" i="6"/>
  <c r="C2708" i="6"/>
  <c r="D2708" i="6" s="1"/>
  <c r="C2709" i="6"/>
  <c r="C2710" i="6"/>
  <c r="D2710" i="6" s="1"/>
  <c r="C2711" i="6"/>
  <c r="C2712" i="6"/>
  <c r="D2712" i="6" s="1"/>
  <c r="C2713" i="6"/>
  <c r="C2714" i="6"/>
  <c r="D2714" i="6" s="1"/>
  <c r="C2715" i="6"/>
  <c r="C2716" i="6"/>
  <c r="D2716" i="6" s="1"/>
  <c r="C2717" i="6"/>
  <c r="C2718" i="6"/>
  <c r="D2718" i="6" s="1"/>
  <c r="C2719" i="6"/>
  <c r="C2720" i="6"/>
  <c r="D2720" i="6" s="1"/>
  <c r="C2721" i="6"/>
  <c r="C2722" i="6"/>
  <c r="D2722" i="6" s="1"/>
  <c r="C2723" i="6"/>
  <c r="C2724" i="6"/>
  <c r="D2724" i="6" s="1"/>
  <c r="C2725" i="6"/>
  <c r="C2726" i="6"/>
  <c r="D2726" i="6" s="1"/>
  <c r="C2727" i="6"/>
  <c r="C2728" i="6"/>
  <c r="D2728" i="6" s="1"/>
  <c r="C2729" i="6"/>
  <c r="C2730" i="6"/>
  <c r="D2730" i="6" s="1"/>
  <c r="C2731" i="6"/>
  <c r="C2732" i="6"/>
  <c r="D2732" i="6" s="1"/>
  <c r="C2733" i="6"/>
  <c r="C2734" i="6"/>
  <c r="D2734" i="6" s="1"/>
  <c r="C2735" i="6"/>
  <c r="C2736" i="6"/>
  <c r="D2736" i="6" s="1"/>
  <c r="C2737" i="6"/>
  <c r="C2738" i="6"/>
  <c r="D2738" i="6" s="1"/>
  <c r="C2739" i="6"/>
  <c r="C2740" i="6"/>
  <c r="D2740" i="6" s="1"/>
  <c r="C2741" i="6"/>
  <c r="C2742" i="6"/>
  <c r="D2742" i="6" s="1"/>
  <c r="C2743" i="6"/>
  <c r="C2744" i="6"/>
  <c r="D2744" i="6" s="1"/>
  <c r="C2745" i="6"/>
  <c r="C2746" i="6"/>
  <c r="D2746" i="6" s="1"/>
  <c r="C2747" i="6"/>
  <c r="C2748" i="6"/>
  <c r="D2748" i="6" s="1"/>
  <c r="C2749" i="6"/>
  <c r="C2750" i="6"/>
  <c r="D2750" i="6" s="1"/>
  <c r="C2751" i="6"/>
  <c r="C2752" i="6"/>
  <c r="D2752" i="6" s="1"/>
  <c r="C2753" i="6"/>
  <c r="C2754" i="6"/>
  <c r="D2754" i="6" s="1"/>
  <c r="C2755" i="6"/>
  <c r="C2756" i="6"/>
  <c r="D2756" i="6" s="1"/>
  <c r="C2757" i="6"/>
  <c r="C2758" i="6"/>
  <c r="D2758" i="6" s="1"/>
  <c r="C2759" i="6"/>
  <c r="C2760" i="6"/>
  <c r="D2760" i="6" s="1"/>
  <c r="C2761" i="6"/>
  <c r="C2762" i="6"/>
  <c r="D2762" i="6" s="1"/>
  <c r="C2763" i="6"/>
  <c r="C2764" i="6"/>
  <c r="D2764" i="6" s="1"/>
  <c r="C2765" i="6"/>
  <c r="C2766" i="6"/>
  <c r="D2766" i="6" s="1"/>
  <c r="C2767" i="6"/>
  <c r="C2768" i="6"/>
  <c r="D2768" i="6" s="1"/>
  <c r="C2769" i="6"/>
  <c r="C2770" i="6"/>
  <c r="D2770" i="6" s="1"/>
  <c r="C2771" i="6"/>
  <c r="C2772" i="6"/>
  <c r="D2772" i="6" s="1"/>
  <c r="C2773" i="6"/>
  <c r="C2774" i="6"/>
  <c r="D2774" i="6" s="1"/>
  <c r="C2775" i="6"/>
  <c r="C2776" i="6"/>
  <c r="D2776" i="6" s="1"/>
  <c r="C2777" i="6"/>
  <c r="C2778" i="6"/>
  <c r="D2778" i="6" s="1"/>
  <c r="C2779" i="6"/>
  <c r="C2780" i="6"/>
  <c r="D2780" i="6" s="1"/>
  <c r="C2781" i="6"/>
  <c r="C2782" i="6"/>
  <c r="D2782" i="6" s="1"/>
  <c r="C2783" i="6"/>
  <c r="C2784" i="6"/>
  <c r="D2784" i="6" s="1"/>
  <c r="C2785" i="6"/>
  <c r="C2786" i="6"/>
  <c r="D2786" i="6" s="1"/>
  <c r="C2787" i="6"/>
  <c r="C2788" i="6"/>
  <c r="D2788" i="6" s="1"/>
  <c r="C2789" i="6"/>
  <c r="C2790" i="6"/>
  <c r="D2790" i="6" s="1"/>
  <c r="C2791" i="6"/>
  <c r="C2792" i="6"/>
  <c r="D2792" i="6" s="1"/>
  <c r="C2793" i="6"/>
  <c r="C2794" i="6"/>
  <c r="D2794" i="6" s="1"/>
  <c r="C2795" i="6"/>
  <c r="C2796" i="6"/>
  <c r="D2796" i="6" s="1"/>
  <c r="C2797" i="6"/>
  <c r="C2798" i="6"/>
  <c r="D2798" i="6" s="1"/>
  <c r="C2799" i="6"/>
  <c r="C2800" i="6"/>
  <c r="D2800" i="6" s="1"/>
  <c r="C2801" i="6"/>
  <c r="C2802" i="6"/>
  <c r="D2802" i="6" s="1"/>
  <c r="C2803" i="6"/>
  <c r="C2804" i="6"/>
  <c r="D2804" i="6" s="1"/>
  <c r="C2805" i="6"/>
  <c r="C2806" i="6"/>
  <c r="D2806" i="6" s="1"/>
  <c r="C2807" i="6"/>
  <c r="C2808" i="6"/>
  <c r="D2808" i="6" s="1"/>
  <c r="C2809" i="6"/>
  <c r="C2810" i="6"/>
  <c r="D2810" i="6" s="1"/>
  <c r="C2811" i="6"/>
  <c r="C2812" i="6"/>
  <c r="D2812" i="6" s="1"/>
  <c r="C2813" i="6"/>
  <c r="C2814" i="6"/>
  <c r="D2814" i="6" s="1"/>
  <c r="C2815" i="6"/>
  <c r="C2816" i="6"/>
  <c r="D2816" i="6" s="1"/>
  <c r="C2817" i="6"/>
  <c r="C2818" i="6"/>
  <c r="D2818" i="6" s="1"/>
  <c r="C2819" i="6"/>
  <c r="C2820" i="6"/>
  <c r="D2820" i="6" s="1"/>
  <c r="C2821" i="6"/>
  <c r="C2822" i="6"/>
  <c r="D2822" i="6" s="1"/>
  <c r="C2823" i="6"/>
  <c r="C2824" i="6"/>
  <c r="D2824" i="6" s="1"/>
  <c r="C2825" i="6"/>
  <c r="C2826" i="6"/>
  <c r="D2826" i="6" s="1"/>
  <c r="C2827" i="6"/>
  <c r="C2828" i="6"/>
  <c r="D2828" i="6" s="1"/>
  <c r="C2829" i="6"/>
  <c r="C2830" i="6"/>
  <c r="D2830" i="6" s="1"/>
  <c r="C2831" i="6"/>
  <c r="C2832" i="6"/>
  <c r="D2832" i="6" s="1"/>
  <c r="C2833" i="6"/>
  <c r="C2834" i="6"/>
  <c r="D2834" i="6" s="1"/>
  <c r="C2835" i="6"/>
  <c r="C2836" i="6"/>
  <c r="D2836" i="6" s="1"/>
  <c r="C2837" i="6"/>
  <c r="C2838" i="6"/>
  <c r="D2838" i="6" s="1"/>
  <c r="C2839" i="6"/>
  <c r="C2840" i="6"/>
  <c r="D2840" i="6" s="1"/>
  <c r="C2841" i="6"/>
  <c r="C2842" i="6"/>
  <c r="D2842" i="6" s="1"/>
  <c r="C2843" i="6"/>
  <c r="C2844" i="6"/>
  <c r="D2844" i="6" s="1"/>
  <c r="C2845" i="6"/>
  <c r="C2846" i="6"/>
  <c r="D2846" i="6" s="1"/>
  <c r="C2847" i="6"/>
  <c r="C2848" i="6"/>
  <c r="D2848" i="6" s="1"/>
  <c r="C2849" i="6"/>
  <c r="C2850" i="6"/>
  <c r="D2850" i="6" s="1"/>
  <c r="C2851" i="6"/>
  <c r="C2852" i="6"/>
  <c r="D2852" i="6" s="1"/>
  <c r="C2853" i="6"/>
  <c r="C2854" i="6"/>
  <c r="D2854" i="6" s="1"/>
  <c r="C2855" i="6"/>
  <c r="C2856" i="6"/>
  <c r="D2856" i="6" s="1"/>
  <c r="C2857" i="6"/>
  <c r="C2858" i="6"/>
  <c r="D2858" i="6" s="1"/>
  <c r="C2859" i="6"/>
  <c r="C2860" i="6"/>
  <c r="D2860" i="6" s="1"/>
  <c r="C2861" i="6"/>
  <c r="C2862" i="6"/>
  <c r="D2862" i="6" s="1"/>
  <c r="C2863" i="6"/>
  <c r="C2864" i="6"/>
  <c r="D2864" i="6" s="1"/>
  <c r="C2865" i="6"/>
  <c r="C2866" i="6"/>
  <c r="D2866" i="6" s="1"/>
  <c r="C2867" i="6"/>
  <c r="C2868" i="6"/>
  <c r="D2868" i="6" s="1"/>
  <c r="C2869" i="6"/>
  <c r="C2870" i="6"/>
  <c r="D2870" i="6" s="1"/>
  <c r="C2871" i="6"/>
  <c r="C2872" i="6"/>
  <c r="D2872" i="6" s="1"/>
  <c r="C2873" i="6"/>
  <c r="C2874" i="6"/>
  <c r="D2874" i="6" s="1"/>
  <c r="C2875" i="6"/>
  <c r="C2876" i="6"/>
  <c r="D2876" i="6" s="1"/>
  <c r="C2877" i="6"/>
  <c r="C2878" i="6"/>
  <c r="D2878" i="6" s="1"/>
  <c r="C2879" i="6"/>
  <c r="C2880" i="6"/>
  <c r="D2880" i="6" s="1"/>
  <c r="C2881" i="6"/>
  <c r="C2882" i="6"/>
  <c r="D2882" i="6" s="1"/>
  <c r="C2883" i="6"/>
  <c r="C2884" i="6"/>
  <c r="D2884" i="6" s="1"/>
  <c r="C2885" i="6"/>
  <c r="C2886" i="6"/>
  <c r="D2886" i="6" s="1"/>
  <c r="C2887" i="6"/>
  <c r="C2888" i="6"/>
  <c r="D2888" i="6" s="1"/>
  <c r="C2889" i="6"/>
  <c r="C2890" i="6"/>
  <c r="D2890" i="6" s="1"/>
  <c r="C2891" i="6"/>
  <c r="C2892" i="6"/>
  <c r="D2892" i="6" s="1"/>
  <c r="C2893" i="6"/>
  <c r="C2894" i="6"/>
  <c r="D2894" i="6" s="1"/>
  <c r="C2895" i="6"/>
  <c r="C2896" i="6"/>
  <c r="D2896" i="6" s="1"/>
  <c r="C2897" i="6"/>
  <c r="C2898" i="6"/>
  <c r="D2898" i="6" s="1"/>
  <c r="C2899" i="6"/>
  <c r="C2900" i="6"/>
  <c r="D2900" i="6" s="1"/>
  <c r="C2901" i="6"/>
  <c r="C2902" i="6"/>
  <c r="D2902" i="6" s="1"/>
  <c r="C2903" i="6"/>
  <c r="C2904" i="6"/>
  <c r="D2904" i="6" s="1"/>
  <c r="C2905" i="6"/>
  <c r="C2906" i="6"/>
  <c r="D2906" i="6" s="1"/>
  <c r="C2907" i="6"/>
  <c r="C2908" i="6"/>
  <c r="D2908" i="6" s="1"/>
  <c r="C2909" i="6"/>
  <c r="C2910" i="6"/>
  <c r="D2910" i="6" s="1"/>
  <c r="C2911" i="6"/>
  <c r="C2912" i="6"/>
  <c r="D2912" i="6" s="1"/>
  <c r="C2913" i="6"/>
  <c r="C2914" i="6"/>
  <c r="D2914" i="6" s="1"/>
  <c r="C2915" i="6"/>
  <c r="C2916" i="6"/>
  <c r="D2916" i="6" s="1"/>
  <c r="C2917" i="6"/>
  <c r="C2918" i="6"/>
  <c r="D2918" i="6" s="1"/>
  <c r="C2919" i="6"/>
  <c r="C2920" i="6"/>
  <c r="D2920" i="6" s="1"/>
  <c r="C2921" i="6"/>
  <c r="C2922" i="6"/>
  <c r="D2922" i="6" s="1"/>
  <c r="C2923" i="6"/>
  <c r="C2924" i="6"/>
  <c r="D2924" i="6" s="1"/>
  <c r="C2925" i="6"/>
  <c r="C2926" i="6"/>
  <c r="D2926" i="6" s="1"/>
  <c r="C2927" i="6"/>
  <c r="C2928" i="6"/>
  <c r="D2928" i="6" s="1"/>
  <c r="C2929" i="6"/>
  <c r="C2930" i="6"/>
  <c r="D2930" i="6" s="1"/>
  <c r="C2931" i="6"/>
  <c r="C2932" i="6"/>
  <c r="D2932" i="6" s="1"/>
  <c r="C2933" i="6"/>
  <c r="C2934" i="6"/>
  <c r="D2934" i="6" s="1"/>
  <c r="C2935" i="6"/>
  <c r="C2936" i="6"/>
  <c r="D2936" i="6" s="1"/>
  <c r="C2937" i="6"/>
  <c r="C2938" i="6"/>
  <c r="D2938" i="6" s="1"/>
  <c r="C2939" i="6"/>
  <c r="C2940" i="6"/>
  <c r="D2940" i="6" s="1"/>
  <c r="C2941" i="6"/>
  <c r="C2942" i="6"/>
  <c r="D2942" i="6" s="1"/>
  <c r="C2943" i="6"/>
  <c r="C2944" i="6"/>
  <c r="D2944" i="6" s="1"/>
  <c r="C2945" i="6"/>
  <c r="C2946" i="6"/>
  <c r="D2946" i="6" s="1"/>
  <c r="C2947" i="6"/>
  <c r="C2948" i="6"/>
  <c r="D2948" i="6" s="1"/>
  <c r="C2949" i="6"/>
  <c r="C2950" i="6"/>
  <c r="D2950" i="6" s="1"/>
  <c r="C2951" i="6"/>
  <c r="C2952" i="6"/>
  <c r="D2952" i="6" s="1"/>
  <c r="C2953" i="6"/>
  <c r="C2954" i="6"/>
  <c r="D2954" i="6" s="1"/>
  <c r="C2955" i="6"/>
  <c r="C2956" i="6"/>
  <c r="D2956" i="6" s="1"/>
  <c r="C2957" i="6"/>
  <c r="C2958" i="6"/>
  <c r="D2958" i="6" s="1"/>
  <c r="C2959" i="6"/>
  <c r="C2960" i="6"/>
  <c r="D2960" i="6" s="1"/>
  <c r="C2961" i="6"/>
  <c r="C2962" i="6"/>
  <c r="D2962" i="6" s="1"/>
  <c r="C2963" i="6"/>
  <c r="C2964" i="6"/>
  <c r="D2964" i="6" s="1"/>
  <c r="C2965" i="6"/>
  <c r="C2966" i="6"/>
  <c r="D2966" i="6" s="1"/>
  <c r="C2967" i="6"/>
  <c r="C2968" i="6"/>
  <c r="D2968" i="6" s="1"/>
  <c r="C2969" i="6"/>
  <c r="C2970" i="6"/>
  <c r="D2970" i="6" s="1"/>
  <c r="C2971" i="6"/>
  <c r="C2972" i="6"/>
  <c r="D2972" i="6" s="1"/>
  <c r="C2973" i="6"/>
  <c r="C2974" i="6"/>
  <c r="D2974" i="6" s="1"/>
  <c r="C2975" i="6"/>
  <c r="C2976" i="6"/>
  <c r="D2976" i="6" s="1"/>
  <c r="C2977" i="6"/>
  <c r="C2978" i="6"/>
  <c r="D2978" i="6" s="1"/>
  <c r="C2979" i="6"/>
  <c r="C2980" i="6"/>
  <c r="D2980" i="6" s="1"/>
  <c r="C2981" i="6"/>
  <c r="C2982" i="6"/>
  <c r="D2982" i="6" s="1"/>
  <c r="C2983" i="6"/>
  <c r="C2984" i="6"/>
  <c r="D2984" i="6" s="1"/>
  <c r="C2985" i="6"/>
  <c r="C2986" i="6"/>
  <c r="D2986" i="6" s="1"/>
  <c r="C2987" i="6"/>
  <c r="C2988" i="6"/>
  <c r="D2988" i="6" s="1"/>
  <c r="C2989" i="6"/>
  <c r="C2990" i="6"/>
  <c r="D2990" i="6" s="1"/>
  <c r="C2991" i="6"/>
  <c r="C2992" i="6"/>
  <c r="D2992" i="6" s="1"/>
  <c r="C2993" i="6"/>
  <c r="C2994" i="6"/>
  <c r="D2994" i="6" s="1"/>
  <c r="C2995" i="6"/>
  <c r="C2996" i="6"/>
  <c r="D2996" i="6" s="1"/>
  <c r="C2997" i="6"/>
  <c r="C2998" i="6"/>
  <c r="D2998" i="6" s="1"/>
  <c r="C2999" i="6"/>
  <c r="C3000" i="6"/>
  <c r="D3000" i="6" s="1"/>
  <c r="C3001" i="6"/>
  <c r="C3002" i="6"/>
  <c r="D3002" i="6" s="1"/>
  <c r="C3003" i="6"/>
  <c r="C3004" i="6"/>
  <c r="D3004" i="6" s="1"/>
  <c r="C3005" i="6"/>
  <c r="C3006" i="6"/>
  <c r="D3006" i="6" s="1"/>
  <c r="C3007" i="6"/>
  <c r="C3008" i="6"/>
  <c r="D3008" i="6" s="1"/>
  <c r="C3009" i="6"/>
  <c r="C3010" i="6"/>
  <c r="D3010" i="6" s="1"/>
  <c r="C3011" i="6"/>
  <c r="C3012" i="6"/>
  <c r="D3012" i="6" s="1"/>
  <c r="C3013" i="6"/>
  <c r="C3014" i="6"/>
  <c r="D3014" i="6" s="1"/>
  <c r="C3015" i="6"/>
  <c r="C3016" i="6"/>
  <c r="D3016" i="6" s="1"/>
  <c r="C3017" i="6"/>
  <c r="C3018" i="6"/>
  <c r="D3018" i="6" s="1"/>
  <c r="C3019" i="6"/>
  <c r="C3020" i="6"/>
  <c r="D3020" i="6" s="1"/>
  <c r="C3021" i="6"/>
  <c r="C3022" i="6"/>
  <c r="D3022" i="6" s="1"/>
  <c r="C3023" i="6"/>
  <c r="C3024" i="6"/>
  <c r="D3024" i="6" s="1"/>
  <c r="C3025" i="6"/>
  <c r="C3026" i="6"/>
  <c r="D3026" i="6" s="1"/>
  <c r="C3027" i="6"/>
  <c r="C3028" i="6"/>
  <c r="D3028" i="6" s="1"/>
  <c r="C3029" i="6"/>
  <c r="C3030" i="6"/>
  <c r="D3030" i="6" s="1"/>
  <c r="C3031" i="6"/>
  <c r="C3032" i="6"/>
  <c r="D3032" i="6" s="1"/>
  <c r="C3033" i="6"/>
  <c r="C3034" i="6"/>
  <c r="D3034" i="6" s="1"/>
  <c r="C3035" i="6"/>
  <c r="C3036" i="6"/>
  <c r="D3036" i="6" s="1"/>
  <c r="C3037" i="6"/>
  <c r="C3038" i="6"/>
  <c r="D3038" i="6" s="1"/>
  <c r="C3039" i="6"/>
  <c r="C3040" i="6"/>
  <c r="D3040" i="6" s="1"/>
  <c r="C3041" i="6"/>
  <c r="C3042" i="6"/>
  <c r="D3042" i="6" s="1"/>
  <c r="C3043" i="6"/>
  <c r="C3044" i="6"/>
  <c r="D3044" i="6" s="1"/>
  <c r="C3045" i="6"/>
  <c r="C3046" i="6"/>
  <c r="D3046" i="6" s="1"/>
  <c r="C3047" i="6"/>
  <c r="C3048" i="6"/>
  <c r="D3048" i="6" s="1"/>
  <c r="C3049" i="6"/>
  <c r="C3050" i="6"/>
  <c r="D3050" i="6" s="1"/>
  <c r="C3051" i="6"/>
  <c r="C3052" i="6"/>
  <c r="D3052" i="6" s="1"/>
  <c r="C3053" i="6"/>
  <c r="C3054" i="6"/>
  <c r="D3054" i="6" s="1"/>
  <c r="C3055" i="6"/>
  <c r="C3056" i="6"/>
  <c r="D3056" i="6" s="1"/>
  <c r="C3057" i="6"/>
  <c r="C3058" i="6"/>
  <c r="D3058" i="6" s="1"/>
  <c r="C3059" i="6"/>
  <c r="C3060" i="6"/>
  <c r="D3060" i="6" s="1"/>
  <c r="C3061" i="6"/>
  <c r="C3062" i="6"/>
  <c r="D3062" i="6" s="1"/>
  <c r="C3063" i="6"/>
  <c r="C3064" i="6"/>
  <c r="D3064" i="6" s="1"/>
  <c r="C3065" i="6"/>
  <c r="C3066" i="6"/>
  <c r="D3066" i="6" s="1"/>
  <c r="C3067" i="6"/>
  <c r="C3068" i="6"/>
  <c r="D3068" i="6" s="1"/>
  <c r="C3069" i="6"/>
  <c r="C3070" i="6"/>
  <c r="D3070" i="6" s="1"/>
  <c r="C3071" i="6"/>
  <c r="C3072" i="6"/>
  <c r="D3072" i="6" s="1"/>
  <c r="C3073" i="6"/>
  <c r="C3074" i="6"/>
  <c r="D3074" i="6" s="1"/>
  <c r="C3075" i="6"/>
  <c r="C3076" i="6"/>
  <c r="D3076" i="6" s="1"/>
  <c r="C3077" i="6"/>
  <c r="C3078" i="6"/>
  <c r="D3078" i="6" s="1"/>
  <c r="C3079" i="6"/>
  <c r="C3080" i="6"/>
  <c r="D3080" i="6" s="1"/>
  <c r="C3081" i="6"/>
  <c r="C3082" i="6"/>
  <c r="D3082" i="6" s="1"/>
  <c r="C3083" i="6"/>
  <c r="C3084" i="6"/>
  <c r="D3084" i="6" s="1"/>
  <c r="C3085" i="6"/>
  <c r="C3086" i="6"/>
  <c r="D3086" i="6" s="1"/>
  <c r="C3087" i="6"/>
  <c r="C3088" i="6"/>
  <c r="D3088" i="6" s="1"/>
  <c r="C3089" i="6"/>
  <c r="C3090" i="6"/>
  <c r="D3090" i="6" s="1"/>
  <c r="C3091" i="6"/>
  <c r="C3092" i="6"/>
  <c r="D3092" i="6" s="1"/>
  <c r="C3093" i="6"/>
  <c r="C3094" i="6"/>
  <c r="D3094" i="6" s="1"/>
  <c r="C3095" i="6"/>
  <c r="C3096" i="6"/>
  <c r="D3096" i="6" s="1"/>
  <c r="C3097" i="6"/>
  <c r="C3098" i="6"/>
  <c r="D3098" i="6" s="1"/>
  <c r="C3099" i="6"/>
  <c r="C3100" i="6"/>
  <c r="D3100" i="6" s="1"/>
  <c r="C3101" i="6"/>
  <c r="C3102" i="6"/>
  <c r="D3102" i="6" s="1"/>
  <c r="C3103" i="6"/>
  <c r="C3104" i="6"/>
  <c r="D3104" i="6" s="1"/>
  <c r="C3105" i="6"/>
  <c r="C3106" i="6"/>
  <c r="D3106" i="6" s="1"/>
  <c r="C3107" i="6"/>
  <c r="C3108" i="6"/>
  <c r="D3108" i="6" s="1"/>
  <c r="C3109" i="6"/>
  <c r="C3110" i="6"/>
  <c r="D3110" i="6" s="1"/>
  <c r="C3111" i="6"/>
  <c r="C3112" i="6"/>
  <c r="D3112" i="6" s="1"/>
  <c r="C3113" i="6"/>
  <c r="C3114" i="6"/>
  <c r="D3114" i="6" s="1"/>
  <c r="C3115" i="6"/>
  <c r="C3116" i="6"/>
  <c r="D3116" i="6" s="1"/>
  <c r="C3117" i="6"/>
  <c r="C3118" i="6"/>
  <c r="D3118" i="6" s="1"/>
  <c r="C3119" i="6"/>
  <c r="C3120" i="6"/>
  <c r="D3120" i="6" s="1"/>
  <c r="C3121" i="6"/>
  <c r="C3122" i="6"/>
  <c r="D3122" i="6" s="1"/>
  <c r="C3123" i="6"/>
  <c r="C3124" i="6"/>
  <c r="D3124" i="6" s="1"/>
  <c r="C3125" i="6"/>
  <c r="C3126" i="6"/>
  <c r="D3126" i="6" s="1"/>
  <c r="C3127" i="6"/>
  <c r="C3128" i="6"/>
  <c r="D3128" i="6" s="1"/>
  <c r="C3129" i="6"/>
  <c r="C3130" i="6"/>
  <c r="D3130" i="6" s="1"/>
  <c r="C3131" i="6"/>
  <c r="C3132" i="6"/>
  <c r="D3132" i="6" s="1"/>
  <c r="C3133" i="6"/>
  <c r="C3134" i="6"/>
  <c r="D3134" i="6" s="1"/>
  <c r="C3135" i="6"/>
  <c r="C3136" i="6"/>
  <c r="D3136" i="6" s="1"/>
  <c r="C3137" i="6"/>
  <c r="C3138" i="6"/>
  <c r="D3138" i="6" s="1"/>
  <c r="C3139" i="6"/>
  <c r="C3140" i="6"/>
  <c r="D3140" i="6" s="1"/>
  <c r="C3141" i="6"/>
  <c r="C3142" i="6"/>
  <c r="D3142" i="6" s="1"/>
  <c r="C3143" i="6"/>
  <c r="C3144" i="6"/>
  <c r="D3144" i="6" s="1"/>
  <c r="C3145" i="6"/>
  <c r="C3146" i="6"/>
  <c r="D3146" i="6" s="1"/>
  <c r="C3147" i="6"/>
  <c r="C3148" i="6"/>
  <c r="D3148" i="6" s="1"/>
  <c r="C3149" i="6"/>
  <c r="C3150" i="6"/>
  <c r="D3150" i="6" s="1"/>
  <c r="C3151" i="6"/>
  <c r="C3152" i="6"/>
  <c r="D3152" i="6" s="1"/>
  <c r="C3153" i="6"/>
  <c r="C3154" i="6"/>
  <c r="D3154" i="6" s="1"/>
  <c r="C3155" i="6"/>
  <c r="C3156" i="6"/>
  <c r="D3156" i="6" s="1"/>
  <c r="C3157" i="6"/>
  <c r="C3158" i="6"/>
  <c r="D3158" i="6" s="1"/>
  <c r="C3159" i="6"/>
  <c r="C3160" i="6"/>
  <c r="D3160" i="6" s="1"/>
  <c r="C3161" i="6"/>
  <c r="C3162" i="6"/>
  <c r="D3162" i="6" s="1"/>
  <c r="C3163" i="6"/>
  <c r="C3164" i="6"/>
  <c r="D3164" i="6" s="1"/>
  <c r="C3165" i="6"/>
  <c r="C3166" i="6"/>
  <c r="D3166" i="6" s="1"/>
  <c r="C3167" i="6"/>
  <c r="C3168" i="6"/>
  <c r="D3168" i="6" s="1"/>
  <c r="C3169" i="6"/>
  <c r="C3170" i="6"/>
  <c r="D3170" i="6" s="1"/>
  <c r="C3171" i="6"/>
  <c r="C3172" i="6"/>
  <c r="D3172" i="6" s="1"/>
  <c r="C3173" i="6"/>
  <c r="C3174" i="6"/>
  <c r="D3174" i="6" s="1"/>
  <c r="C3175" i="6"/>
  <c r="C3176" i="6"/>
  <c r="D3176" i="6" s="1"/>
  <c r="C3177" i="6"/>
  <c r="C3178" i="6"/>
  <c r="D3178" i="6" s="1"/>
  <c r="C3179" i="6"/>
  <c r="C3180" i="6"/>
  <c r="D3180" i="6" s="1"/>
  <c r="C3181" i="6"/>
  <c r="C3182" i="6"/>
  <c r="D3182" i="6" s="1"/>
  <c r="C3183" i="6"/>
  <c r="C3184" i="6"/>
  <c r="D3184" i="6" s="1"/>
  <c r="C3185" i="6"/>
  <c r="C3186" i="6"/>
  <c r="D3186" i="6" s="1"/>
  <c r="C3187" i="6"/>
  <c r="C3188" i="6"/>
  <c r="D3188" i="6" s="1"/>
  <c r="C3189" i="6"/>
  <c r="C3190" i="6"/>
  <c r="D3190" i="6" s="1"/>
  <c r="C3191" i="6"/>
  <c r="C3192" i="6"/>
  <c r="D3192" i="6" s="1"/>
  <c r="C3193" i="6"/>
  <c r="C3194" i="6"/>
  <c r="D3194" i="6" s="1"/>
  <c r="C3195" i="6"/>
  <c r="C3196" i="6"/>
  <c r="D3196" i="6" s="1"/>
  <c r="C3197" i="6"/>
  <c r="C3198" i="6"/>
  <c r="D3198" i="6" s="1"/>
  <c r="C3199" i="6"/>
  <c r="C3200" i="6"/>
  <c r="D3200" i="6" s="1"/>
  <c r="C3201" i="6"/>
  <c r="C3202" i="6"/>
  <c r="D3202" i="6" s="1"/>
  <c r="C3203" i="6"/>
  <c r="C3204" i="6"/>
  <c r="D3204" i="6" s="1"/>
  <c r="C3205" i="6"/>
  <c r="C3206" i="6"/>
  <c r="D3206" i="6" s="1"/>
  <c r="C3207" i="6"/>
  <c r="C3208" i="6"/>
  <c r="D3208" i="6" s="1"/>
  <c r="C3209" i="6"/>
  <c r="C3210" i="6"/>
  <c r="D3210" i="6" s="1"/>
  <c r="C3211" i="6"/>
  <c r="C3212" i="6"/>
  <c r="D3212" i="6" s="1"/>
  <c r="C3213" i="6"/>
  <c r="C3214" i="6"/>
  <c r="D3214" i="6" s="1"/>
  <c r="C3215" i="6"/>
  <c r="C3216" i="6"/>
  <c r="D3216" i="6" s="1"/>
  <c r="C3217" i="6"/>
  <c r="C3218" i="6"/>
  <c r="D3218" i="6" s="1"/>
  <c r="C3219" i="6"/>
  <c r="C3220" i="6"/>
  <c r="D3220" i="6" s="1"/>
  <c r="C3221" i="6"/>
  <c r="C3222" i="6"/>
  <c r="D3222" i="6" s="1"/>
  <c r="C3223" i="6"/>
  <c r="C3224" i="6"/>
  <c r="D3224" i="6" s="1"/>
  <c r="C3225" i="6"/>
  <c r="C3226" i="6"/>
  <c r="D3226" i="6" s="1"/>
  <c r="C3227" i="6"/>
  <c r="C3228" i="6"/>
  <c r="D3228" i="6" s="1"/>
  <c r="C3229" i="6"/>
  <c r="C3230" i="6"/>
  <c r="D3230" i="6" s="1"/>
  <c r="C3231" i="6"/>
  <c r="C3232" i="6"/>
  <c r="D3232" i="6" s="1"/>
  <c r="C3233" i="6"/>
  <c r="C3234" i="6"/>
  <c r="D3234" i="6" s="1"/>
  <c r="C3235" i="6"/>
  <c r="C3236" i="6"/>
  <c r="D3236" i="6" s="1"/>
  <c r="C3237" i="6"/>
  <c r="C3238" i="6"/>
  <c r="D3238" i="6" s="1"/>
  <c r="C3239" i="6"/>
  <c r="C3240" i="6"/>
  <c r="D3240" i="6" s="1"/>
  <c r="C3241" i="6"/>
  <c r="C3242" i="6"/>
  <c r="D3242" i="6" s="1"/>
  <c r="C3243" i="6"/>
  <c r="C3244" i="6"/>
  <c r="D3244" i="6" s="1"/>
  <c r="C3245" i="6"/>
  <c r="C3246" i="6"/>
  <c r="D3246" i="6" s="1"/>
  <c r="C3247" i="6"/>
  <c r="C3248" i="6"/>
  <c r="D3248" i="6" s="1"/>
  <c r="C3249" i="6"/>
  <c r="C3250" i="6"/>
  <c r="D3250" i="6" s="1"/>
  <c r="C3251" i="6"/>
  <c r="C3252" i="6"/>
  <c r="D3252" i="6" s="1"/>
  <c r="C3253" i="6"/>
  <c r="C3254" i="6"/>
  <c r="D3254" i="6" s="1"/>
  <c r="C3255" i="6"/>
  <c r="C3256" i="6"/>
  <c r="D3256" i="6" s="1"/>
  <c r="C3257" i="6"/>
  <c r="C3258" i="6"/>
  <c r="D3258" i="6" s="1"/>
  <c r="C3259" i="6"/>
  <c r="C3260" i="6"/>
  <c r="D3260" i="6" s="1"/>
  <c r="C3261" i="6"/>
  <c r="C3262" i="6"/>
  <c r="D3262" i="6" s="1"/>
  <c r="C3263" i="6"/>
  <c r="C3264" i="6"/>
  <c r="D3264" i="6" s="1"/>
  <c r="C3265" i="6"/>
  <c r="C3266" i="6"/>
  <c r="D3266" i="6" s="1"/>
  <c r="C3267" i="6"/>
  <c r="C3268" i="6"/>
  <c r="D3268" i="6" s="1"/>
  <c r="C3269" i="6"/>
  <c r="C3270" i="6"/>
  <c r="D3270" i="6" s="1"/>
  <c r="C3271" i="6"/>
  <c r="C3272" i="6"/>
  <c r="D3272" i="6" s="1"/>
  <c r="C3273" i="6"/>
  <c r="C3274" i="6"/>
  <c r="D3274" i="6" s="1"/>
  <c r="C3275" i="6"/>
  <c r="C3276" i="6"/>
  <c r="D3276" i="6" s="1"/>
  <c r="C3277" i="6"/>
  <c r="C3278" i="6"/>
  <c r="D3278" i="6" s="1"/>
  <c r="C3279" i="6"/>
  <c r="C3280" i="6"/>
  <c r="D3280" i="6" s="1"/>
  <c r="C3281" i="6"/>
  <c r="C3282" i="6"/>
  <c r="D3282" i="6" s="1"/>
  <c r="C3283" i="6"/>
  <c r="C3284" i="6"/>
  <c r="D3284" i="6" s="1"/>
  <c r="C3285" i="6"/>
  <c r="C3286" i="6"/>
  <c r="D3286" i="6" s="1"/>
  <c r="C3287" i="6"/>
  <c r="C3288" i="6"/>
  <c r="D3288" i="6" s="1"/>
  <c r="C3289" i="6"/>
  <c r="C3290" i="6"/>
  <c r="D3290" i="6" s="1"/>
  <c r="C3291" i="6"/>
  <c r="C3292" i="6"/>
  <c r="D3292" i="6" s="1"/>
  <c r="C3293" i="6"/>
  <c r="C3294" i="6"/>
  <c r="D3294" i="6" s="1"/>
  <c r="C3295" i="6"/>
  <c r="C3296" i="6"/>
  <c r="D3296" i="6" s="1"/>
  <c r="C3297" i="6"/>
  <c r="C3298" i="6"/>
  <c r="D3298" i="6" s="1"/>
  <c r="C3299" i="6"/>
  <c r="C3300" i="6"/>
  <c r="D3300" i="6" s="1"/>
  <c r="C3301" i="6"/>
  <c r="C3302" i="6"/>
  <c r="D3302" i="6" s="1"/>
  <c r="C3303" i="6"/>
  <c r="C3304" i="6"/>
  <c r="D3304" i="6" s="1"/>
  <c r="C3305" i="6"/>
  <c r="C3306" i="6"/>
  <c r="D3306" i="6" s="1"/>
  <c r="C3307" i="6"/>
  <c r="C3308" i="6"/>
  <c r="D3308" i="6" s="1"/>
  <c r="C3309" i="6"/>
  <c r="C3310" i="6"/>
  <c r="D3310" i="6" s="1"/>
  <c r="C3311" i="6"/>
  <c r="C3312" i="6"/>
  <c r="D3312" i="6" s="1"/>
  <c r="C3313" i="6"/>
  <c r="C3314" i="6"/>
  <c r="D3314" i="6" s="1"/>
  <c r="C3315" i="6"/>
  <c r="C3316" i="6"/>
  <c r="D3316" i="6" s="1"/>
  <c r="C3317" i="6"/>
  <c r="C3318" i="6"/>
  <c r="D3318" i="6" s="1"/>
  <c r="C3319" i="6"/>
  <c r="C3320" i="6"/>
  <c r="D3320" i="6" s="1"/>
  <c r="C3321" i="6"/>
  <c r="C3322" i="6"/>
  <c r="D3322" i="6" s="1"/>
  <c r="C3323" i="6"/>
  <c r="C3324" i="6"/>
  <c r="D3324" i="6" s="1"/>
  <c r="C3325" i="6"/>
  <c r="C3326" i="6"/>
  <c r="D3326" i="6" s="1"/>
  <c r="C3327" i="6"/>
  <c r="C3328" i="6"/>
  <c r="D3328" i="6" s="1"/>
  <c r="C3329" i="6"/>
  <c r="C3330" i="6"/>
  <c r="D3330" i="6" s="1"/>
  <c r="C3331" i="6"/>
  <c r="C3332" i="6"/>
  <c r="D3332" i="6" s="1"/>
  <c r="C3333" i="6"/>
  <c r="C3334" i="6"/>
  <c r="D3334" i="6" s="1"/>
  <c r="C3335" i="6"/>
  <c r="C3336" i="6"/>
  <c r="D3336" i="6" s="1"/>
  <c r="C3337" i="6"/>
  <c r="C3338" i="6"/>
  <c r="D3338" i="6" s="1"/>
  <c r="C3339" i="6"/>
  <c r="C3340" i="6"/>
  <c r="D3340" i="6" s="1"/>
  <c r="C3341" i="6"/>
  <c r="C3342" i="6"/>
  <c r="D3342" i="6" s="1"/>
  <c r="C3343" i="6"/>
  <c r="C3344" i="6"/>
  <c r="D3344" i="6" s="1"/>
  <c r="C3345" i="6"/>
  <c r="C3346" i="6"/>
  <c r="D3346" i="6" s="1"/>
  <c r="C3347" i="6"/>
  <c r="C3348" i="6"/>
  <c r="D3348" i="6" s="1"/>
  <c r="C3349" i="6"/>
  <c r="C3350" i="6"/>
  <c r="D3350" i="6" s="1"/>
  <c r="C3351" i="6"/>
  <c r="C3352" i="6"/>
  <c r="D3352" i="6" s="1"/>
  <c r="C3353" i="6"/>
  <c r="C3354" i="6"/>
  <c r="D3354" i="6" s="1"/>
  <c r="C3355" i="6"/>
  <c r="C3356" i="6"/>
  <c r="D3356" i="6" s="1"/>
  <c r="C3357" i="6"/>
  <c r="C3358" i="6"/>
  <c r="D3358" i="6" s="1"/>
  <c r="C3359" i="6"/>
  <c r="C3360" i="6"/>
  <c r="D3360" i="6" s="1"/>
  <c r="C3361" i="6"/>
  <c r="C3362" i="6"/>
  <c r="D3362" i="6" s="1"/>
  <c r="C3363" i="6"/>
  <c r="C3364" i="6"/>
  <c r="D3364" i="6" s="1"/>
  <c r="C3365" i="6"/>
  <c r="C3366" i="6"/>
  <c r="D3366" i="6" s="1"/>
  <c r="C3367" i="6"/>
  <c r="C3368" i="6"/>
  <c r="D3368" i="6" s="1"/>
  <c r="C3369" i="6"/>
  <c r="C3370" i="6"/>
  <c r="D3370" i="6" s="1"/>
  <c r="C3371" i="6"/>
  <c r="C3372" i="6"/>
  <c r="D3372" i="6" s="1"/>
  <c r="C3373" i="6"/>
  <c r="C3374" i="6"/>
  <c r="D3374" i="6" s="1"/>
  <c r="C3375" i="6"/>
  <c r="C3376" i="6"/>
  <c r="D3376" i="6" s="1"/>
  <c r="C3377" i="6"/>
  <c r="C3378" i="6"/>
  <c r="D3378" i="6" s="1"/>
  <c r="C3379" i="6"/>
  <c r="C3380" i="6"/>
  <c r="D3380" i="6" s="1"/>
  <c r="C3381" i="6"/>
  <c r="C3382" i="6"/>
  <c r="D3382" i="6" s="1"/>
  <c r="C3383" i="6"/>
  <c r="C3384" i="6"/>
  <c r="D3384" i="6" s="1"/>
  <c r="C3385" i="6"/>
  <c r="C3386" i="6"/>
  <c r="D3386" i="6" s="1"/>
  <c r="C3387" i="6"/>
  <c r="C3388" i="6"/>
  <c r="D3388" i="6" s="1"/>
  <c r="C3389" i="6"/>
  <c r="C3390" i="6"/>
  <c r="D3390" i="6" s="1"/>
  <c r="C3391" i="6"/>
  <c r="C3392" i="6"/>
  <c r="D3392" i="6" s="1"/>
  <c r="C3393" i="6"/>
  <c r="C3394" i="6"/>
  <c r="D3394" i="6" s="1"/>
  <c r="C3395" i="6"/>
  <c r="C3396" i="6"/>
  <c r="D3396" i="6" s="1"/>
  <c r="C3397" i="6"/>
  <c r="C3398" i="6"/>
  <c r="D3398" i="6" s="1"/>
  <c r="C3399" i="6"/>
  <c r="C3400" i="6"/>
  <c r="D3400" i="6" s="1"/>
  <c r="C3401" i="6"/>
  <c r="C3402" i="6"/>
  <c r="D3402" i="6" s="1"/>
  <c r="C3403" i="6"/>
  <c r="C3404" i="6"/>
  <c r="D3404" i="6" s="1"/>
  <c r="C3405" i="6"/>
  <c r="C3406" i="6"/>
  <c r="D3406" i="6" s="1"/>
  <c r="C3407" i="6"/>
  <c r="C3408" i="6"/>
  <c r="D3408" i="6" s="1"/>
  <c r="C3409" i="6"/>
  <c r="C3410" i="6"/>
  <c r="D3410" i="6" s="1"/>
  <c r="C3411" i="6"/>
  <c r="C3412" i="6"/>
  <c r="D3412" i="6" s="1"/>
  <c r="C3413" i="6"/>
  <c r="C3414" i="6"/>
  <c r="D3414" i="6" s="1"/>
  <c r="C3415" i="6"/>
  <c r="C3416" i="6"/>
  <c r="D3416" i="6" s="1"/>
  <c r="C3417" i="6"/>
  <c r="C3418" i="6"/>
  <c r="D3418" i="6" s="1"/>
  <c r="C3419" i="6"/>
  <c r="C3420" i="6"/>
  <c r="D3420" i="6" s="1"/>
  <c r="C3421" i="6"/>
  <c r="C3422" i="6"/>
  <c r="D3422" i="6" s="1"/>
  <c r="C3423" i="6"/>
  <c r="C3424" i="6"/>
  <c r="D3424" i="6" s="1"/>
  <c r="C3425" i="6"/>
  <c r="C3426" i="6"/>
  <c r="D3426" i="6" s="1"/>
  <c r="C3427" i="6"/>
  <c r="C3428" i="6"/>
  <c r="D3428" i="6" s="1"/>
  <c r="C3429" i="6"/>
  <c r="C3430" i="6"/>
  <c r="D3430" i="6" s="1"/>
  <c r="C3431" i="6"/>
  <c r="C3432" i="6"/>
  <c r="D3432" i="6" s="1"/>
  <c r="C3433" i="6"/>
  <c r="C3434" i="6"/>
  <c r="D3434" i="6" s="1"/>
  <c r="C3435" i="6"/>
  <c r="C3436" i="6"/>
  <c r="D3436" i="6" s="1"/>
  <c r="C3437" i="6"/>
  <c r="C3438" i="6"/>
  <c r="D3438" i="6" s="1"/>
  <c r="C3439" i="6"/>
  <c r="C3440" i="6"/>
  <c r="D3440" i="6" s="1"/>
  <c r="C3441" i="6"/>
  <c r="C3442" i="6"/>
  <c r="D3442" i="6" s="1"/>
  <c r="C3443" i="6"/>
  <c r="C3444" i="6"/>
  <c r="D3444" i="6" s="1"/>
  <c r="C3445" i="6"/>
  <c r="C3446" i="6"/>
  <c r="D3446" i="6" s="1"/>
  <c r="C3447" i="6"/>
  <c r="C3448" i="6"/>
  <c r="D3448" i="6" s="1"/>
  <c r="C3449" i="6"/>
  <c r="C3450" i="6"/>
  <c r="D3450" i="6" s="1"/>
  <c r="C3451" i="6"/>
  <c r="C3452" i="6"/>
  <c r="D3452" i="6" s="1"/>
  <c r="C3453" i="6"/>
  <c r="C3454" i="6"/>
  <c r="D3454" i="6" s="1"/>
  <c r="C3455" i="6"/>
  <c r="C3456" i="6"/>
  <c r="D3456" i="6" s="1"/>
  <c r="C3457" i="6"/>
  <c r="C3458" i="6"/>
  <c r="D3458" i="6" s="1"/>
  <c r="C3459" i="6"/>
  <c r="C3460" i="6"/>
  <c r="D3460" i="6" s="1"/>
  <c r="C3461" i="6"/>
  <c r="C3462" i="6"/>
  <c r="D3462" i="6" s="1"/>
  <c r="C3463" i="6"/>
  <c r="C3464" i="6"/>
  <c r="D3464" i="6" s="1"/>
  <c r="C3465" i="6"/>
  <c r="C3466" i="6"/>
  <c r="D3466" i="6" s="1"/>
  <c r="C3467" i="6"/>
  <c r="C3468" i="6"/>
  <c r="D3468" i="6" s="1"/>
  <c r="C3469" i="6"/>
  <c r="C3470" i="6"/>
  <c r="D3470" i="6" s="1"/>
  <c r="C3471" i="6"/>
  <c r="C3472" i="6"/>
  <c r="D3472" i="6" s="1"/>
  <c r="C3473" i="6"/>
  <c r="C3474" i="6"/>
  <c r="D3474" i="6" s="1"/>
  <c r="C3475" i="6"/>
  <c r="C3476" i="6"/>
  <c r="D3476" i="6" s="1"/>
  <c r="C3477" i="6"/>
  <c r="C3478" i="6"/>
  <c r="D3478" i="6" s="1"/>
  <c r="C3479" i="6"/>
  <c r="C3480" i="6"/>
  <c r="D3480" i="6" s="1"/>
  <c r="C3481" i="6"/>
  <c r="C3482" i="6"/>
  <c r="D3482" i="6" s="1"/>
  <c r="C3483" i="6"/>
  <c r="C3484" i="6"/>
  <c r="D3484" i="6" s="1"/>
  <c r="C3485" i="6"/>
  <c r="C3486" i="6"/>
  <c r="D3486" i="6" s="1"/>
  <c r="C3487" i="6"/>
  <c r="C3488" i="6"/>
  <c r="D3488" i="6" s="1"/>
  <c r="C3489" i="6"/>
  <c r="C3490" i="6"/>
  <c r="D3490" i="6" s="1"/>
  <c r="C3491" i="6"/>
  <c r="C3492" i="6"/>
  <c r="D3492" i="6" s="1"/>
  <c r="C3493" i="6"/>
  <c r="C3494" i="6"/>
  <c r="D3494" i="6" s="1"/>
  <c r="C3495" i="6"/>
  <c r="C3496" i="6"/>
  <c r="D3496" i="6" s="1"/>
  <c r="C3497" i="6"/>
  <c r="C3498" i="6"/>
  <c r="D3498" i="6" s="1"/>
  <c r="C3499" i="6"/>
  <c r="C3500" i="6"/>
  <c r="D3500" i="6" s="1"/>
  <c r="C3501" i="6"/>
  <c r="C3502" i="6"/>
  <c r="D3502" i="6" s="1"/>
  <c r="C3503" i="6"/>
  <c r="C3504" i="6"/>
  <c r="D3504" i="6" s="1"/>
  <c r="C3505" i="6"/>
  <c r="C3506" i="6"/>
  <c r="D3506" i="6" s="1"/>
  <c r="C3507" i="6"/>
  <c r="C3508" i="6"/>
  <c r="D3508" i="6" s="1"/>
  <c r="C3509" i="6"/>
  <c r="C3510" i="6"/>
  <c r="D3510" i="6" s="1"/>
  <c r="C3511" i="6"/>
  <c r="C3512" i="6"/>
  <c r="D3512" i="6" s="1"/>
  <c r="C3513" i="6"/>
  <c r="C3514" i="6"/>
  <c r="D3514" i="6" s="1"/>
  <c r="C3515" i="6"/>
  <c r="C3516" i="6"/>
  <c r="D3516" i="6" s="1"/>
  <c r="C3517" i="6"/>
  <c r="C3518" i="6"/>
  <c r="D3518" i="6" s="1"/>
  <c r="C3519" i="6"/>
  <c r="C3520" i="6"/>
  <c r="D3520" i="6" s="1"/>
  <c r="C3521" i="6"/>
  <c r="C3522" i="6"/>
  <c r="D3522" i="6" s="1"/>
  <c r="C3523" i="6"/>
  <c r="C3524" i="6"/>
  <c r="D3524" i="6" s="1"/>
  <c r="C3525" i="6"/>
  <c r="C3526" i="6"/>
  <c r="D3526" i="6" s="1"/>
  <c r="C3527" i="6"/>
  <c r="C3528" i="6"/>
  <c r="D3528" i="6" s="1"/>
  <c r="C3529" i="6"/>
  <c r="C3530" i="6"/>
  <c r="D3530" i="6" s="1"/>
  <c r="C3531" i="6"/>
  <c r="C3532" i="6"/>
  <c r="D3532" i="6" s="1"/>
  <c r="C3533" i="6"/>
  <c r="C3534" i="6"/>
  <c r="D3534" i="6" s="1"/>
  <c r="C3535" i="6"/>
  <c r="C3536" i="6"/>
  <c r="D3536" i="6" s="1"/>
  <c r="C3537" i="6"/>
  <c r="C3538" i="6"/>
  <c r="D3538" i="6" s="1"/>
  <c r="C3539" i="6"/>
  <c r="C3540" i="6"/>
  <c r="D3540" i="6" s="1"/>
  <c r="C3541" i="6"/>
  <c r="C3542" i="6"/>
  <c r="D3542" i="6" s="1"/>
  <c r="C3543" i="6"/>
  <c r="C3544" i="6"/>
  <c r="D3544" i="6" s="1"/>
  <c r="C3545" i="6"/>
  <c r="C3546" i="6"/>
  <c r="D3546" i="6" s="1"/>
  <c r="C3547" i="6"/>
  <c r="C3548" i="6"/>
  <c r="D3548" i="6" s="1"/>
  <c r="C3549" i="6"/>
  <c r="C3550" i="6"/>
  <c r="D3550" i="6" s="1"/>
  <c r="C3551" i="6"/>
  <c r="C3552" i="6"/>
  <c r="D3552" i="6" s="1"/>
  <c r="C3553" i="6"/>
  <c r="C3554" i="6"/>
  <c r="D3554" i="6" s="1"/>
  <c r="C3555" i="6"/>
  <c r="C3556" i="6"/>
  <c r="D3556" i="6" s="1"/>
  <c r="C3557" i="6"/>
  <c r="C3558" i="6"/>
  <c r="D3558" i="6" s="1"/>
  <c r="C3559" i="6"/>
  <c r="C3560" i="6"/>
  <c r="D3560" i="6" s="1"/>
  <c r="C3561" i="6"/>
  <c r="C3562" i="6"/>
  <c r="D3562" i="6" s="1"/>
  <c r="C3563" i="6"/>
  <c r="C3564" i="6"/>
  <c r="D3564" i="6" s="1"/>
  <c r="C3565" i="6"/>
  <c r="C3566" i="6"/>
  <c r="D3566" i="6" s="1"/>
  <c r="C3567" i="6"/>
  <c r="C3568" i="6"/>
  <c r="D3568" i="6" s="1"/>
  <c r="C3569" i="6"/>
  <c r="C3570" i="6"/>
  <c r="D3570" i="6" s="1"/>
  <c r="C3571" i="6"/>
  <c r="C3572" i="6"/>
  <c r="D3572" i="6" s="1"/>
  <c r="C3573" i="6"/>
  <c r="C3574" i="6"/>
  <c r="D3574" i="6" s="1"/>
  <c r="C3575" i="6"/>
  <c r="C3576" i="6"/>
  <c r="D3576" i="6" s="1"/>
  <c r="C3577" i="6"/>
  <c r="C3578" i="6"/>
  <c r="D3578" i="6" s="1"/>
  <c r="C3579" i="6"/>
  <c r="C3580" i="6"/>
  <c r="D3580" i="6" s="1"/>
  <c r="C3581" i="6"/>
  <c r="C3582" i="6"/>
  <c r="D3582" i="6" s="1"/>
  <c r="C3583" i="6"/>
  <c r="C3584" i="6"/>
  <c r="D3584" i="6" s="1"/>
  <c r="C3585" i="6"/>
  <c r="C3586" i="6"/>
  <c r="D3586" i="6" s="1"/>
  <c r="C3587" i="6"/>
  <c r="C3588" i="6"/>
  <c r="D3588" i="6" s="1"/>
  <c r="C3589" i="6"/>
  <c r="C3590" i="6"/>
  <c r="D3590" i="6" s="1"/>
  <c r="C3591" i="6"/>
  <c r="C3592" i="6"/>
  <c r="D3592" i="6" s="1"/>
  <c r="C3593" i="6"/>
  <c r="C3594" i="6"/>
  <c r="D3594" i="6" s="1"/>
  <c r="C3595" i="6"/>
  <c r="C3596" i="6"/>
  <c r="D3596" i="6" s="1"/>
  <c r="C3597" i="6"/>
  <c r="C3598" i="6"/>
  <c r="D3598" i="6" s="1"/>
  <c r="C3599" i="6"/>
  <c r="C3600" i="6"/>
  <c r="D3600" i="6" s="1"/>
  <c r="C3601" i="6"/>
  <c r="C3602" i="6"/>
  <c r="D3602" i="6" s="1"/>
  <c r="C3603" i="6"/>
  <c r="C3604" i="6"/>
  <c r="D3604" i="6" s="1"/>
  <c r="C3605" i="6"/>
  <c r="C3606" i="6"/>
  <c r="D3606" i="6" s="1"/>
  <c r="C3607" i="6"/>
  <c r="C3608" i="6"/>
  <c r="D3608" i="6" s="1"/>
  <c r="C3609" i="6"/>
  <c r="C3610" i="6"/>
  <c r="D3610" i="6" s="1"/>
  <c r="C3611" i="6"/>
  <c r="C3612" i="6"/>
  <c r="D3612" i="6" s="1"/>
  <c r="C3613" i="6"/>
  <c r="C3614" i="6"/>
  <c r="D3614" i="6" s="1"/>
  <c r="C3615" i="6"/>
  <c r="C3616" i="6"/>
  <c r="D3616" i="6" s="1"/>
  <c r="C3617" i="6"/>
  <c r="C3618" i="6"/>
  <c r="D3618" i="6" s="1"/>
  <c r="C3619" i="6"/>
  <c r="C3620" i="6"/>
  <c r="D3620" i="6" s="1"/>
  <c r="C3621" i="6"/>
  <c r="C3622" i="6"/>
  <c r="D3622" i="6" s="1"/>
  <c r="C3623" i="6"/>
  <c r="C3624" i="6"/>
  <c r="D3624" i="6" s="1"/>
  <c r="C3625" i="6"/>
  <c r="C3626" i="6"/>
  <c r="D3626" i="6" s="1"/>
  <c r="C3627" i="6"/>
  <c r="C3628" i="6"/>
  <c r="D3628" i="6" s="1"/>
  <c r="C3629" i="6"/>
  <c r="C3630" i="6"/>
  <c r="D3630" i="6" s="1"/>
  <c r="C3631" i="6"/>
  <c r="C3632" i="6"/>
  <c r="D3632" i="6" s="1"/>
  <c r="C3633" i="6"/>
  <c r="C3634" i="6"/>
  <c r="D3634" i="6" s="1"/>
  <c r="C3635" i="6"/>
  <c r="C3636" i="6"/>
  <c r="D3636" i="6" s="1"/>
  <c r="C3637" i="6"/>
  <c r="C3638" i="6"/>
  <c r="D3638" i="6" s="1"/>
  <c r="C3639" i="6"/>
  <c r="C3640" i="6"/>
  <c r="D3640" i="6" s="1"/>
  <c r="C3641" i="6"/>
  <c r="C3642" i="6"/>
  <c r="D3642" i="6" s="1"/>
  <c r="C3643" i="6"/>
  <c r="C3644" i="6"/>
  <c r="D3644" i="6" s="1"/>
  <c r="C3645" i="6"/>
  <c r="C3646" i="6"/>
  <c r="D3646" i="6" s="1"/>
  <c r="C3647" i="6"/>
  <c r="C3648" i="6"/>
  <c r="D3648" i="6" s="1"/>
  <c r="C3649" i="6"/>
  <c r="C3650" i="6"/>
  <c r="D3650" i="6" s="1"/>
  <c r="C3651" i="6"/>
  <c r="C3652" i="6"/>
  <c r="D3652" i="6" s="1"/>
  <c r="C3653" i="6"/>
  <c r="C3654" i="6"/>
  <c r="D3654" i="6" s="1"/>
  <c r="C3655" i="6"/>
  <c r="C3656" i="6"/>
  <c r="D3656" i="6" s="1"/>
  <c r="C3657" i="6"/>
  <c r="C3658" i="6"/>
  <c r="D3658" i="6" s="1"/>
  <c r="C3659" i="6"/>
  <c r="C3660" i="6"/>
  <c r="D3660" i="6" s="1"/>
  <c r="C3661" i="6"/>
  <c r="C3662" i="6"/>
  <c r="D3662" i="6" s="1"/>
  <c r="C3663" i="6"/>
  <c r="C3664" i="6"/>
  <c r="D3664" i="6" s="1"/>
  <c r="C3665" i="6"/>
  <c r="C3666" i="6"/>
  <c r="D3666" i="6" s="1"/>
  <c r="C3667" i="6"/>
  <c r="C3668" i="6"/>
  <c r="D3668" i="6" s="1"/>
  <c r="C3669" i="6"/>
  <c r="C3670" i="6"/>
  <c r="D3670" i="6" s="1"/>
  <c r="C3671" i="6"/>
  <c r="C3672" i="6"/>
  <c r="D3672" i="6" s="1"/>
  <c r="C3673" i="6"/>
  <c r="C3674" i="6"/>
  <c r="D3674" i="6" s="1"/>
  <c r="C3675" i="6"/>
  <c r="C3676" i="6"/>
  <c r="D3676" i="6" s="1"/>
  <c r="C3677" i="6"/>
  <c r="C3678" i="6"/>
  <c r="D3678" i="6" s="1"/>
  <c r="C3679" i="6"/>
  <c r="C3680" i="6"/>
  <c r="D3680" i="6" s="1"/>
  <c r="C3681" i="6"/>
  <c r="C3682" i="6"/>
  <c r="D3682" i="6" s="1"/>
  <c r="C3683" i="6"/>
  <c r="C3684" i="6"/>
  <c r="D3684" i="6" s="1"/>
  <c r="C3685" i="6"/>
  <c r="C3686" i="6"/>
  <c r="D3686" i="6" s="1"/>
  <c r="C3687" i="6"/>
  <c r="C3688" i="6"/>
  <c r="D3688" i="6" s="1"/>
  <c r="C3689" i="6"/>
  <c r="C3690" i="6"/>
  <c r="D3690" i="6" s="1"/>
  <c r="C3691" i="6"/>
  <c r="C3692" i="6"/>
  <c r="D3692" i="6" s="1"/>
  <c r="C3693" i="6"/>
  <c r="C3694" i="6"/>
  <c r="D3694" i="6" s="1"/>
  <c r="C3695" i="6"/>
  <c r="C3696" i="6"/>
  <c r="D3696" i="6" s="1"/>
  <c r="C3697" i="6"/>
  <c r="C3698" i="6"/>
  <c r="D3698" i="6" s="1"/>
  <c r="C3699" i="6"/>
  <c r="C3700" i="6"/>
  <c r="D3700" i="6" s="1"/>
  <c r="C3701" i="6"/>
  <c r="C3702" i="6"/>
  <c r="D3702" i="6" s="1"/>
  <c r="C3703" i="6"/>
  <c r="C3704" i="6"/>
  <c r="D3704" i="6" s="1"/>
  <c r="C3705" i="6"/>
  <c r="C3706" i="6"/>
  <c r="D3706" i="6" s="1"/>
  <c r="C3707" i="6"/>
  <c r="C3708" i="6"/>
  <c r="D3708" i="6" s="1"/>
  <c r="C3709" i="6"/>
  <c r="C3710" i="6"/>
  <c r="D3710" i="6" s="1"/>
  <c r="C3711" i="6"/>
  <c r="C3712" i="6"/>
  <c r="D3712" i="6" s="1"/>
  <c r="C3713" i="6"/>
  <c r="C3714" i="6"/>
  <c r="D3714" i="6" s="1"/>
  <c r="C3715" i="6"/>
  <c r="C3716" i="6"/>
  <c r="D3716" i="6" s="1"/>
  <c r="C3717" i="6"/>
  <c r="C3718" i="6"/>
  <c r="D3718" i="6" s="1"/>
  <c r="C3719" i="6"/>
  <c r="C3720" i="6"/>
  <c r="D3720" i="6" s="1"/>
  <c r="C3721" i="6"/>
  <c r="C3722" i="6"/>
  <c r="D3722" i="6" s="1"/>
  <c r="C3723" i="6"/>
  <c r="C3724" i="6"/>
  <c r="D3724" i="6" s="1"/>
  <c r="C3725" i="6"/>
  <c r="C3726" i="6"/>
  <c r="D3726" i="6" s="1"/>
  <c r="C3727" i="6"/>
  <c r="C3728" i="6"/>
  <c r="D3728" i="6" s="1"/>
  <c r="C3729" i="6"/>
  <c r="C3730" i="6"/>
  <c r="D3730" i="6" s="1"/>
  <c r="C3731" i="6"/>
  <c r="C3732" i="6"/>
  <c r="D3732" i="6" s="1"/>
  <c r="C3733" i="6"/>
  <c r="C3734" i="6"/>
  <c r="D3734" i="6" s="1"/>
  <c r="C3735" i="6"/>
  <c r="C3736" i="6"/>
  <c r="D3736" i="6" s="1"/>
  <c r="C3737" i="6"/>
  <c r="C3738" i="6"/>
  <c r="D3738" i="6" s="1"/>
  <c r="C3739" i="6"/>
  <c r="C3740" i="6"/>
  <c r="D3740" i="6" s="1"/>
  <c r="C3741" i="6"/>
  <c r="C3742" i="6"/>
  <c r="D3742" i="6" s="1"/>
  <c r="C3743" i="6"/>
  <c r="C3744" i="6"/>
  <c r="D3744" i="6" s="1"/>
  <c r="C3745" i="6"/>
  <c r="C3746" i="6"/>
  <c r="D3746" i="6" s="1"/>
  <c r="C3747" i="6"/>
  <c r="C3748" i="6"/>
  <c r="D3748" i="6" s="1"/>
  <c r="C3749" i="6"/>
  <c r="C3750" i="6"/>
  <c r="D3750" i="6" s="1"/>
  <c r="C3751" i="6"/>
  <c r="C3752" i="6"/>
  <c r="D3752" i="6" s="1"/>
  <c r="C3753" i="6"/>
  <c r="C3754" i="6"/>
  <c r="D3754" i="6" s="1"/>
  <c r="C3755" i="6"/>
  <c r="C3756" i="6"/>
  <c r="D3756" i="6" s="1"/>
  <c r="C3757" i="6"/>
  <c r="C3758" i="6"/>
  <c r="D3758" i="6" s="1"/>
  <c r="C3759" i="6"/>
  <c r="C3760" i="6"/>
  <c r="D3760" i="6" s="1"/>
  <c r="C3761" i="6"/>
  <c r="C3762" i="6"/>
  <c r="D3762" i="6" s="1"/>
  <c r="C3763" i="6"/>
  <c r="C3764" i="6"/>
  <c r="D3764" i="6" s="1"/>
  <c r="C3765" i="6"/>
  <c r="C3766" i="6"/>
  <c r="D3766" i="6" s="1"/>
  <c r="C3767" i="6"/>
  <c r="C3768" i="6"/>
  <c r="D3768" i="6" s="1"/>
  <c r="C3769" i="6"/>
  <c r="C3770" i="6"/>
  <c r="D3770" i="6" s="1"/>
  <c r="C3771" i="6"/>
  <c r="C3772" i="6"/>
  <c r="D3772" i="6" s="1"/>
  <c r="C3773" i="6"/>
  <c r="C3774" i="6"/>
  <c r="D3774" i="6" s="1"/>
  <c r="C3775" i="6"/>
  <c r="C3776" i="6"/>
  <c r="D3776" i="6" s="1"/>
  <c r="C3777" i="6"/>
  <c r="C3778" i="6"/>
  <c r="D3778" i="6" s="1"/>
  <c r="C3779" i="6"/>
  <c r="C3780" i="6"/>
  <c r="D3780" i="6" s="1"/>
  <c r="C3781" i="6"/>
  <c r="C3782" i="6"/>
  <c r="D3782" i="6" s="1"/>
  <c r="C3783" i="6"/>
  <c r="C3784" i="6"/>
  <c r="D3784" i="6" s="1"/>
  <c r="C3785" i="6"/>
  <c r="C3786" i="6"/>
  <c r="D3786" i="6" s="1"/>
  <c r="C3787" i="6"/>
  <c r="C3788" i="6"/>
  <c r="D3788" i="6" s="1"/>
  <c r="C3789" i="6"/>
  <c r="C3790" i="6"/>
  <c r="D3790" i="6" s="1"/>
  <c r="C3791" i="6"/>
  <c r="C3792" i="6"/>
  <c r="D3792" i="6" s="1"/>
  <c r="C3793" i="6"/>
  <c r="C3794" i="6"/>
  <c r="D3794" i="6" s="1"/>
  <c r="C3795" i="6"/>
  <c r="C3796" i="6"/>
  <c r="D3796" i="6" s="1"/>
  <c r="C3797" i="6"/>
  <c r="C3798" i="6"/>
  <c r="D3798" i="6" s="1"/>
  <c r="C3799" i="6"/>
  <c r="C3800" i="6"/>
  <c r="D3800" i="6" s="1"/>
  <c r="C3801" i="6"/>
  <c r="C3802" i="6"/>
  <c r="D3802" i="6" s="1"/>
  <c r="C3803" i="6"/>
  <c r="C3804" i="6"/>
  <c r="D3804" i="6" s="1"/>
  <c r="C3805" i="6"/>
  <c r="C3806" i="6"/>
  <c r="D3806" i="6" s="1"/>
  <c r="C3807" i="6"/>
  <c r="C3808" i="6"/>
  <c r="D3808" i="6" s="1"/>
  <c r="C3809" i="6"/>
  <c r="C3810" i="6"/>
  <c r="D3810" i="6" s="1"/>
  <c r="C3811" i="6"/>
  <c r="C3812" i="6"/>
  <c r="D3812" i="6" s="1"/>
  <c r="C3813" i="6"/>
  <c r="C3814" i="6"/>
  <c r="D3814" i="6" s="1"/>
  <c r="C3815" i="6"/>
  <c r="C3816" i="6"/>
  <c r="D3816" i="6" s="1"/>
  <c r="C3817" i="6"/>
  <c r="C3818" i="6"/>
  <c r="D3818" i="6" s="1"/>
  <c r="C3819" i="6"/>
  <c r="C3820" i="6"/>
  <c r="D3820" i="6" s="1"/>
  <c r="C3821" i="6"/>
  <c r="C3822" i="6"/>
  <c r="D3822" i="6" s="1"/>
  <c r="C3823" i="6"/>
  <c r="C3824" i="6"/>
  <c r="D3824" i="6" s="1"/>
  <c r="C3825" i="6"/>
  <c r="C3826" i="6"/>
  <c r="D3826" i="6" s="1"/>
  <c r="C3827" i="6"/>
  <c r="C3828" i="6"/>
  <c r="D3828" i="6" s="1"/>
  <c r="C3829" i="6"/>
  <c r="C3830" i="6"/>
  <c r="D3830" i="6" s="1"/>
  <c r="C3831" i="6"/>
  <c r="C3832" i="6"/>
  <c r="D3832" i="6" s="1"/>
  <c r="C3833" i="6"/>
  <c r="C3834" i="6"/>
  <c r="D3834" i="6" s="1"/>
  <c r="C3835" i="6"/>
  <c r="C3836" i="6"/>
  <c r="D3836" i="6" s="1"/>
  <c r="C3837" i="6"/>
  <c r="C3838" i="6"/>
  <c r="D3838" i="6" s="1"/>
  <c r="C3839" i="6"/>
  <c r="C3840" i="6"/>
  <c r="D3840" i="6" s="1"/>
  <c r="C3841" i="6"/>
  <c r="C3842" i="6"/>
  <c r="D3842" i="6" s="1"/>
  <c r="C3843" i="6"/>
  <c r="C3844" i="6"/>
  <c r="D3844" i="6" s="1"/>
  <c r="C3845" i="6"/>
  <c r="C3846" i="6"/>
  <c r="D3846" i="6" s="1"/>
  <c r="C3847" i="6"/>
  <c r="C3848" i="6"/>
  <c r="D3848" i="6" s="1"/>
  <c r="C3849" i="6"/>
  <c r="C3850" i="6"/>
  <c r="D3850" i="6" s="1"/>
  <c r="C3851" i="6"/>
  <c r="C3852" i="6"/>
  <c r="D3852" i="6" s="1"/>
  <c r="C3853" i="6"/>
  <c r="C3854" i="6"/>
  <c r="D3854" i="6" s="1"/>
  <c r="C3855" i="6"/>
  <c r="C3856" i="6"/>
  <c r="D3856" i="6" s="1"/>
  <c r="C3857" i="6"/>
  <c r="C3858" i="6"/>
  <c r="D3858" i="6" s="1"/>
  <c r="C3859" i="6"/>
  <c r="C3860" i="6"/>
  <c r="D3860" i="6" s="1"/>
  <c r="C3861" i="6"/>
  <c r="C3862" i="6"/>
  <c r="D3862" i="6" s="1"/>
  <c r="C3863" i="6"/>
  <c r="C3864" i="6"/>
  <c r="D3864" i="6" s="1"/>
  <c r="C3865" i="6"/>
  <c r="C3866" i="6"/>
  <c r="D3866" i="6" s="1"/>
  <c r="C3867" i="6"/>
  <c r="C3868" i="6"/>
  <c r="D3868" i="6" s="1"/>
  <c r="C3869" i="6"/>
  <c r="C3870" i="6"/>
  <c r="D3870" i="6" s="1"/>
  <c r="C3871" i="6"/>
  <c r="C3872" i="6"/>
  <c r="D3872" i="6" s="1"/>
  <c r="C3873" i="6"/>
  <c r="C3874" i="6"/>
  <c r="D3874" i="6" s="1"/>
  <c r="C3875" i="6"/>
  <c r="C3876" i="6"/>
  <c r="D3876" i="6" s="1"/>
  <c r="C3877" i="6"/>
  <c r="C3878" i="6"/>
  <c r="D3878" i="6" s="1"/>
  <c r="C3879" i="6"/>
  <c r="C3880" i="6"/>
  <c r="D3880" i="6" s="1"/>
  <c r="C3881" i="6"/>
  <c r="C3882" i="6"/>
  <c r="D3882" i="6" s="1"/>
  <c r="C3883" i="6"/>
  <c r="C3884" i="6"/>
  <c r="D3884" i="6" s="1"/>
  <c r="C3885" i="6"/>
  <c r="C3886" i="6"/>
  <c r="D3886" i="6" s="1"/>
  <c r="C3887" i="6"/>
  <c r="C3888" i="6"/>
  <c r="D3888" i="6" s="1"/>
  <c r="C3889" i="6"/>
  <c r="C3890" i="6"/>
  <c r="D3890" i="6" s="1"/>
  <c r="C3891" i="6"/>
  <c r="C3892" i="6"/>
  <c r="D3892" i="6" s="1"/>
  <c r="C3893" i="6"/>
  <c r="C3894" i="6"/>
  <c r="D3894" i="6" s="1"/>
  <c r="C3895" i="6"/>
  <c r="C3896" i="6"/>
  <c r="D3896" i="6" s="1"/>
  <c r="C3897" i="6"/>
  <c r="C3898" i="6"/>
  <c r="D3898" i="6" s="1"/>
  <c r="C3899" i="6"/>
  <c r="C3900" i="6"/>
  <c r="D3900" i="6" s="1"/>
  <c r="C3901" i="6"/>
  <c r="C3902" i="6"/>
  <c r="D3902" i="6" s="1"/>
  <c r="C3903" i="6"/>
  <c r="C3904" i="6"/>
  <c r="D3904" i="6" s="1"/>
  <c r="C3905" i="6"/>
  <c r="C3906" i="6"/>
  <c r="D3906" i="6" s="1"/>
  <c r="C3907" i="6"/>
  <c r="C3908" i="6"/>
  <c r="D3908" i="6" s="1"/>
  <c r="C3909" i="6"/>
  <c r="C3910" i="6"/>
  <c r="D3910" i="6" s="1"/>
  <c r="C3911" i="6"/>
  <c r="C3912" i="6"/>
  <c r="D3912" i="6" s="1"/>
  <c r="C3913" i="6"/>
  <c r="C3914" i="6"/>
  <c r="D3914" i="6" s="1"/>
  <c r="C3915" i="6"/>
  <c r="C3916" i="6"/>
  <c r="D3916" i="6" s="1"/>
  <c r="C3917" i="6"/>
  <c r="C3918" i="6"/>
  <c r="D3918" i="6" s="1"/>
  <c r="C3919" i="6"/>
  <c r="C3920" i="6"/>
  <c r="D3920" i="6" s="1"/>
  <c r="C3921" i="6"/>
  <c r="C3922" i="6"/>
  <c r="D3922" i="6" s="1"/>
  <c r="C3923" i="6"/>
  <c r="C3924" i="6"/>
  <c r="D3924" i="6" s="1"/>
  <c r="C3925" i="6"/>
  <c r="C3926" i="6"/>
  <c r="D3926" i="6" s="1"/>
  <c r="C3927" i="6"/>
  <c r="C3928" i="6"/>
  <c r="D3928" i="6" s="1"/>
  <c r="C3929" i="6"/>
  <c r="C3930" i="6"/>
  <c r="D3930" i="6" s="1"/>
  <c r="C3931" i="6"/>
  <c r="C3932" i="6"/>
  <c r="D3932" i="6" s="1"/>
  <c r="C3933" i="6"/>
  <c r="C3934" i="6"/>
  <c r="D3934" i="6" s="1"/>
  <c r="C3935" i="6"/>
  <c r="C3936" i="6"/>
  <c r="D3936" i="6" s="1"/>
  <c r="C3937" i="6"/>
  <c r="C3938" i="6"/>
  <c r="D3938" i="6" s="1"/>
  <c r="C3939" i="6"/>
  <c r="C3940" i="6"/>
  <c r="D3940" i="6" s="1"/>
  <c r="C3941" i="6"/>
  <c r="C3942" i="6"/>
  <c r="D3942" i="6" s="1"/>
  <c r="C3943" i="6"/>
  <c r="C3944" i="6"/>
  <c r="D3944" i="6" s="1"/>
  <c r="C3945" i="6"/>
  <c r="C3946" i="6"/>
  <c r="D3946" i="6" s="1"/>
  <c r="C3947" i="6"/>
  <c r="C3948" i="6"/>
  <c r="D3948" i="6" s="1"/>
  <c r="C3949" i="6"/>
  <c r="C3950" i="6"/>
  <c r="D3950" i="6" s="1"/>
  <c r="C3951" i="6"/>
  <c r="C3952" i="6"/>
  <c r="D3952" i="6" s="1"/>
  <c r="C3953" i="6"/>
  <c r="C3954" i="6"/>
  <c r="D3954" i="6" s="1"/>
  <c r="C3955" i="6"/>
  <c r="C3956" i="6"/>
  <c r="D3956" i="6" s="1"/>
  <c r="C3957" i="6"/>
  <c r="C3958" i="6"/>
  <c r="D3958" i="6" s="1"/>
  <c r="C3959" i="6"/>
  <c r="C3960" i="6"/>
  <c r="D3960" i="6" s="1"/>
  <c r="C3961" i="6"/>
  <c r="C3962" i="6"/>
  <c r="D3962" i="6" s="1"/>
  <c r="C3963" i="6"/>
  <c r="C3964" i="6"/>
  <c r="D3964" i="6" s="1"/>
  <c r="C3965" i="6"/>
  <c r="C3966" i="6"/>
  <c r="D3966" i="6" s="1"/>
  <c r="C3967" i="6"/>
  <c r="C3968" i="6"/>
  <c r="D3968" i="6" s="1"/>
  <c r="C3969" i="6"/>
  <c r="C3970" i="6"/>
  <c r="D3970" i="6" s="1"/>
  <c r="C3971" i="6"/>
  <c r="C3972" i="6"/>
  <c r="D3972" i="6" s="1"/>
  <c r="C3973" i="6"/>
  <c r="C3974" i="6"/>
  <c r="D3974" i="6" s="1"/>
  <c r="C3975" i="6"/>
  <c r="C3976" i="6"/>
  <c r="D3976" i="6" s="1"/>
  <c r="C3977" i="6"/>
  <c r="C3978" i="6"/>
  <c r="D3978" i="6" s="1"/>
  <c r="C3979" i="6"/>
  <c r="C3980" i="6"/>
  <c r="D3980" i="6" s="1"/>
  <c r="C3981" i="6"/>
  <c r="C3982" i="6"/>
  <c r="D3982" i="6" s="1"/>
  <c r="C3983" i="6"/>
  <c r="C3984" i="6"/>
  <c r="D3984" i="6" s="1"/>
  <c r="C3985" i="6"/>
  <c r="C3986" i="6"/>
  <c r="D3986" i="6" s="1"/>
  <c r="C3987" i="6"/>
  <c r="C3988" i="6"/>
  <c r="D3988" i="6" s="1"/>
  <c r="C3989" i="6"/>
  <c r="C3990" i="6"/>
  <c r="D3990" i="6" s="1"/>
  <c r="C3991" i="6"/>
  <c r="C3992" i="6"/>
  <c r="D3992" i="6" s="1"/>
  <c r="C3993" i="6"/>
  <c r="C3994" i="6"/>
  <c r="D3994" i="6" s="1"/>
  <c r="C3995" i="6"/>
  <c r="C3996" i="6"/>
  <c r="D3996" i="6" s="1"/>
  <c r="C3997" i="6"/>
  <c r="C3998" i="6"/>
  <c r="D3998" i="6" s="1"/>
  <c r="C3999" i="6"/>
  <c r="C4000" i="6"/>
  <c r="D4000" i="6" s="1"/>
  <c r="C4001" i="6"/>
  <c r="C4002" i="6"/>
  <c r="D4002" i="6" s="1"/>
  <c r="C4003" i="6"/>
  <c r="C4004" i="6"/>
  <c r="D4004" i="6" s="1"/>
  <c r="C4005" i="6"/>
  <c r="C4006" i="6"/>
  <c r="D4006" i="6" s="1"/>
  <c r="C4007" i="6"/>
  <c r="C4008" i="6"/>
  <c r="D4008" i="6" s="1"/>
  <c r="C4009" i="6"/>
  <c r="C4010" i="6"/>
  <c r="D4010" i="6" s="1"/>
  <c r="C4011" i="6"/>
  <c r="C4012" i="6"/>
  <c r="D4012" i="6" s="1"/>
  <c r="C4013" i="6"/>
  <c r="C4014" i="6"/>
  <c r="D4014" i="6" s="1"/>
  <c r="C4015" i="6"/>
  <c r="C4016" i="6"/>
  <c r="D4016" i="6" s="1"/>
  <c r="C4017" i="6"/>
  <c r="C4018" i="6"/>
  <c r="D4018" i="6" s="1"/>
  <c r="C4019" i="6"/>
  <c r="C4020" i="6"/>
  <c r="D4020" i="6" s="1"/>
  <c r="C4021" i="6"/>
  <c r="C4022" i="6"/>
  <c r="D4022" i="6" s="1"/>
  <c r="C4023" i="6"/>
  <c r="C4024" i="6"/>
  <c r="D4024" i="6" s="1"/>
  <c r="C4025" i="6"/>
  <c r="C4026" i="6"/>
  <c r="D4026" i="6" s="1"/>
  <c r="C4027" i="6"/>
  <c r="C4028" i="6"/>
  <c r="D4028" i="6" s="1"/>
  <c r="C4029" i="6"/>
  <c r="C4030" i="6"/>
  <c r="D4030" i="6" s="1"/>
  <c r="C4031" i="6"/>
  <c r="C4032" i="6"/>
  <c r="D4032" i="6" s="1"/>
  <c r="C4033" i="6"/>
  <c r="C4034" i="6"/>
  <c r="D4034" i="6" s="1"/>
  <c r="C4035" i="6"/>
  <c r="C4036" i="6"/>
  <c r="D4036" i="6" s="1"/>
  <c r="C4037" i="6"/>
  <c r="C4038" i="6"/>
  <c r="D4038" i="6" s="1"/>
  <c r="C4039" i="6"/>
  <c r="C4040" i="6"/>
  <c r="D4040" i="6" s="1"/>
  <c r="C4041" i="6"/>
  <c r="C4042" i="6"/>
  <c r="D4042" i="6" s="1"/>
  <c r="C4043" i="6"/>
  <c r="C4044" i="6"/>
  <c r="D4044" i="6" s="1"/>
  <c r="C4045" i="6"/>
  <c r="C4046" i="6"/>
  <c r="D4046" i="6" s="1"/>
  <c r="C4047" i="6"/>
  <c r="C4048" i="6"/>
  <c r="D4048" i="6" s="1"/>
  <c r="C4049" i="6"/>
  <c r="C4050" i="6"/>
  <c r="D4050" i="6" s="1"/>
  <c r="C4051" i="6"/>
  <c r="C4052" i="6"/>
  <c r="D4052" i="6" s="1"/>
  <c r="C4053" i="6"/>
  <c r="C4054" i="6"/>
  <c r="D4054" i="6" s="1"/>
  <c r="C4055" i="6"/>
  <c r="C4056" i="6"/>
  <c r="D4056" i="6" s="1"/>
  <c r="C4057" i="6"/>
  <c r="C4058" i="6"/>
  <c r="D4058" i="6" s="1"/>
  <c r="C4059" i="6"/>
  <c r="C4060" i="6"/>
  <c r="D4060" i="6" s="1"/>
  <c r="C4061" i="6"/>
  <c r="C4062" i="6"/>
  <c r="D4062" i="6" s="1"/>
  <c r="C4063" i="6"/>
  <c r="C4064" i="6"/>
  <c r="D4064" i="6" s="1"/>
  <c r="C4065" i="6"/>
  <c r="C4066" i="6"/>
  <c r="D4066" i="6" s="1"/>
  <c r="C4067" i="6"/>
  <c r="C4068" i="6"/>
  <c r="D4068" i="6" s="1"/>
  <c r="C4069" i="6"/>
  <c r="C4070" i="6"/>
  <c r="D4070" i="6" s="1"/>
  <c r="C4071" i="6"/>
  <c r="C4072" i="6"/>
  <c r="D4072" i="6" s="1"/>
  <c r="C4073" i="6"/>
  <c r="C4074" i="6"/>
  <c r="D4074" i="6" s="1"/>
  <c r="C4075" i="6"/>
  <c r="C4076" i="6"/>
  <c r="D4076" i="6" s="1"/>
  <c r="C4077" i="6"/>
  <c r="C4078" i="6"/>
  <c r="D4078" i="6" s="1"/>
  <c r="C4079" i="6"/>
  <c r="C4080" i="6"/>
  <c r="D4080" i="6" s="1"/>
  <c r="C4081" i="6"/>
  <c r="C4082" i="6"/>
  <c r="D4082" i="6" s="1"/>
  <c r="C4083" i="6"/>
  <c r="C4084" i="6"/>
  <c r="D4084" i="6" s="1"/>
  <c r="C4085" i="6"/>
  <c r="C4086" i="6"/>
  <c r="D4086" i="6" s="1"/>
  <c r="C4087" i="6"/>
  <c r="C4088" i="6"/>
  <c r="D4088" i="6" s="1"/>
  <c r="C4089" i="6"/>
  <c r="C4090" i="6"/>
  <c r="D4090" i="6" s="1"/>
  <c r="C4091" i="6"/>
  <c r="C4092" i="6"/>
  <c r="D4092" i="6" s="1"/>
  <c r="C4093" i="6"/>
  <c r="C4094" i="6"/>
  <c r="D4094" i="6" s="1"/>
  <c r="C4095" i="6"/>
  <c r="C4096" i="6"/>
  <c r="D4096" i="6" s="1"/>
  <c r="C4097" i="6"/>
  <c r="C4098" i="6"/>
  <c r="D4098" i="6" s="1"/>
  <c r="C4099" i="6"/>
  <c r="C4100" i="6"/>
  <c r="D4100" i="6" s="1"/>
  <c r="C4101" i="6"/>
  <c r="C4102" i="6"/>
  <c r="D4102" i="6" s="1"/>
  <c r="C4103" i="6"/>
  <c r="C4104" i="6"/>
  <c r="D4104" i="6" s="1"/>
  <c r="C4105" i="6"/>
  <c r="C4106" i="6"/>
  <c r="D4106" i="6" s="1"/>
  <c r="C4107" i="6"/>
  <c r="C4108" i="6"/>
  <c r="D4108" i="6" s="1"/>
  <c r="C4109" i="6"/>
  <c r="C4110" i="6"/>
  <c r="D4110" i="6" s="1"/>
  <c r="C4111" i="6"/>
  <c r="C4112" i="6"/>
  <c r="D4112" i="6" s="1"/>
  <c r="C4113" i="6"/>
  <c r="C4114" i="6"/>
  <c r="D4114" i="6" s="1"/>
  <c r="C4115" i="6"/>
  <c r="C4116" i="6"/>
  <c r="D4116" i="6" s="1"/>
  <c r="C4117" i="6"/>
  <c r="C4118" i="6"/>
  <c r="D4118" i="6" s="1"/>
  <c r="C4119" i="6"/>
  <c r="C4120" i="6"/>
  <c r="D4120" i="6" s="1"/>
  <c r="C4121" i="6"/>
  <c r="C4122" i="6"/>
  <c r="D4122" i="6" s="1"/>
  <c r="C4123" i="6"/>
  <c r="C4124" i="6"/>
  <c r="D4124" i="6" s="1"/>
  <c r="C4125" i="6"/>
  <c r="C4126" i="6"/>
  <c r="D4126" i="6" s="1"/>
  <c r="C4127" i="6"/>
  <c r="C4128" i="6"/>
  <c r="D4128" i="6" s="1"/>
  <c r="C4129" i="6"/>
  <c r="C4130" i="6"/>
  <c r="D4130" i="6" s="1"/>
  <c r="C4131" i="6"/>
  <c r="C4132" i="6"/>
  <c r="D4132" i="6" s="1"/>
  <c r="C4133" i="6"/>
  <c r="C4134" i="6"/>
  <c r="D4134" i="6" s="1"/>
  <c r="C4135" i="6"/>
  <c r="C4136" i="6"/>
  <c r="D4136" i="6" s="1"/>
  <c r="C4137" i="6"/>
  <c r="C4138" i="6"/>
  <c r="D4138" i="6" s="1"/>
  <c r="C4139" i="6"/>
  <c r="C4140" i="6"/>
  <c r="D4140" i="6" s="1"/>
  <c r="C4141" i="6"/>
  <c r="C4142" i="6"/>
  <c r="D4142" i="6" s="1"/>
  <c r="C4143" i="6"/>
  <c r="C4144" i="6"/>
  <c r="D4144" i="6" s="1"/>
  <c r="C4145" i="6"/>
  <c r="C4146" i="6"/>
  <c r="D4146" i="6" s="1"/>
  <c r="C4147" i="6"/>
  <c r="C4148" i="6"/>
  <c r="D4148" i="6" s="1"/>
  <c r="C4149" i="6"/>
  <c r="C4150" i="6"/>
  <c r="D4150" i="6" s="1"/>
  <c r="C4151" i="6"/>
  <c r="C4152" i="6"/>
  <c r="D4152" i="6" s="1"/>
  <c r="C4153" i="6"/>
  <c r="C4154" i="6"/>
  <c r="D4154" i="6" s="1"/>
  <c r="C4155" i="6"/>
  <c r="C4156" i="6"/>
  <c r="D4156" i="6" s="1"/>
  <c r="C4157" i="6"/>
  <c r="C4158" i="6"/>
  <c r="D4158" i="6" s="1"/>
  <c r="C4159" i="6"/>
  <c r="C4160" i="6"/>
  <c r="D4160" i="6" s="1"/>
  <c r="C4161" i="6"/>
  <c r="C4162" i="6"/>
  <c r="D4162" i="6" s="1"/>
  <c r="C4163" i="6"/>
  <c r="C4164" i="6"/>
  <c r="D4164" i="6" s="1"/>
  <c r="C4165" i="6"/>
  <c r="C4166" i="6"/>
  <c r="D4166" i="6" s="1"/>
  <c r="C4167" i="6"/>
  <c r="C4168" i="6"/>
  <c r="D4168" i="6" s="1"/>
  <c r="C4169" i="6"/>
  <c r="C4170" i="6"/>
  <c r="D4170" i="6" s="1"/>
  <c r="C4171" i="6"/>
  <c r="C4172" i="6"/>
  <c r="D4172" i="6" s="1"/>
  <c r="C4173" i="6"/>
  <c r="C4174" i="6"/>
  <c r="D4174" i="6" s="1"/>
  <c r="C4175" i="6"/>
  <c r="C4176" i="6"/>
  <c r="D4176" i="6" s="1"/>
  <c r="C4177" i="6"/>
  <c r="C4178" i="6"/>
  <c r="D4178" i="6" s="1"/>
  <c r="C4179" i="6"/>
  <c r="C4180" i="6"/>
  <c r="D4180" i="6" s="1"/>
  <c r="C4181" i="6"/>
  <c r="C4182" i="6"/>
  <c r="D4182" i="6" s="1"/>
  <c r="C4183" i="6"/>
  <c r="C4184" i="6"/>
  <c r="D4184" i="6" s="1"/>
  <c r="C4185" i="6"/>
  <c r="C4186" i="6"/>
  <c r="D4186" i="6" s="1"/>
  <c r="C4187" i="6"/>
  <c r="C4188" i="6"/>
  <c r="D4188" i="6" s="1"/>
  <c r="C4189" i="6"/>
  <c r="C4190" i="6"/>
  <c r="D4190" i="6" s="1"/>
  <c r="C4191" i="6"/>
  <c r="C4192" i="6"/>
  <c r="D4192" i="6" s="1"/>
  <c r="C4193" i="6"/>
  <c r="C4194" i="6"/>
  <c r="D4194" i="6" s="1"/>
  <c r="C4195" i="6"/>
  <c r="C4196" i="6"/>
  <c r="D4196" i="6" s="1"/>
  <c r="C4197" i="6"/>
  <c r="C4198" i="6"/>
  <c r="D4198" i="6" s="1"/>
  <c r="C4199" i="6"/>
  <c r="C4200" i="6"/>
  <c r="D4200" i="6" s="1"/>
  <c r="C4201" i="6"/>
  <c r="C4202" i="6"/>
  <c r="D4202" i="6" s="1"/>
  <c r="C4203" i="6"/>
  <c r="C4204" i="6"/>
  <c r="D4204" i="6" s="1"/>
  <c r="C4205" i="6"/>
  <c r="C4206" i="6"/>
  <c r="D4206" i="6" s="1"/>
  <c r="C4207" i="6"/>
  <c r="C4208" i="6"/>
  <c r="D4208" i="6" s="1"/>
  <c r="C4209" i="6"/>
  <c r="C4210" i="6"/>
  <c r="D4210" i="6" s="1"/>
  <c r="C4211" i="6"/>
  <c r="C4212" i="6"/>
  <c r="D4212" i="6" s="1"/>
  <c r="C4213" i="6"/>
  <c r="C4214" i="6"/>
  <c r="D4214" i="6" s="1"/>
  <c r="C4215" i="6"/>
  <c r="C4216" i="6"/>
  <c r="D4216" i="6" s="1"/>
  <c r="C4217" i="6"/>
  <c r="C4218" i="6"/>
  <c r="D4218" i="6" s="1"/>
  <c r="C4219" i="6"/>
  <c r="C4220" i="6"/>
  <c r="D4220" i="6" s="1"/>
  <c r="C4221" i="6"/>
  <c r="C4222" i="6"/>
  <c r="D4222" i="6" s="1"/>
  <c r="C4223" i="6"/>
  <c r="C4224" i="6"/>
  <c r="D4224" i="6" s="1"/>
  <c r="C4225" i="6"/>
  <c r="C4226" i="6"/>
  <c r="D4226" i="6" s="1"/>
  <c r="C4227" i="6"/>
  <c r="C4228" i="6"/>
  <c r="D4228" i="6" s="1"/>
  <c r="C4229" i="6"/>
  <c r="C4230" i="6"/>
  <c r="D4230" i="6" s="1"/>
  <c r="C4231" i="6"/>
  <c r="C4232" i="6"/>
  <c r="D4232" i="6" s="1"/>
  <c r="C4233" i="6"/>
  <c r="C4234" i="6"/>
  <c r="D4234" i="6" s="1"/>
  <c r="C4235" i="6"/>
  <c r="C4236" i="6"/>
  <c r="D4236" i="6" s="1"/>
  <c r="C4237" i="6"/>
  <c r="C4238" i="6"/>
  <c r="D4238" i="6" s="1"/>
  <c r="C4239" i="6"/>
  <c r="C4240" i="6"/>
  <c r="D4240" i="6" s="1"/>
  <c r="C4241" i="6"/>
  <c r="C4242" i="6"/>
  <c r="D4242" i="6" s="1"/>
  <c r="C4243" i="6"/>
  <c r="C4244" i="6"/>
  <c r="D4244" i="6" s="1"/>
  <c r="C4245" i="6"/>
  <c r="C4246" i="6"/>
  <c r="D4246" i="6" s="1"/>
  <c r="C4247" i="6"/>
  <c r="C4248" i="6"/>
  <c r="D4248" i="6" s="1"/>
  <c r="C4249" i="6"/>
  <c r="C4250" i="6"/>
  <c r="D4250" i="6" s="1"/>
  <c r="C4251" i="6"/>
  <c r="C4252" i="6"/>
  <c r="D4252" i="6" s="1"/>
  <c r="C4253" i="6"/>
  <c r="C4254" i="6"/>
  <c r="D4254" i="6" s="1"/>
  <c r="C4255" i="6"/>
  <c r="C4256" i="6"/>
  <c r="D4256" i="6" s="1"/>
  <c r="C4257" i="6"/>
  <c r="C4258" i="6"/>
  <c r="D4258" i="6" s="1"/>
  <c r="C4259" i="6"/>
  <c r="C4260" i="6"/>
  <c r="D4260" i="6" s="1"/>
  <c r="C4261" i="6"/>
  <c r="C4262" i="6"/>
  <c r="D4262" i="6" s="1"/>
  <c r="C4263" i="6"/>
  <c r="C4264" i="6"/>
  <c r="D4264" i="6" s="1"/>
  <c r="C4265" i="6"/>
  <c r="C4266" i="6"/>
  <c r="D4266" i="6" s="1"/>
  <c r="C4267" i="6"/>
  <c r="C4268" i="6"/>
  <c r="D4268" i="6" s="1"/>
  <c r="C4269" i="6"/>
  <c r="C4270" i="6"/>
  <c r="D4270" i="6" s="1"/>
  <c r="C4271" i="6"/>
  <c r="C4272" i="6"/>
  <c r="D4272" i="6" s="1"/>
  <c r="C4273" i="6"/>
  <c r="C4274" i="6"/>
  <c r="D4274" i="6" s="1"/>
  <c r="C4275" i="6"/>
  <c r="C4276" i="6"/>
  <c r="D4276" i="6" s="1"/>
  <c r="C4277" i="6"/>
  <c r="C4278" i="6"/>
  <c r="D4278" i="6" s="1"/>
  <c r="C4279" i="6"/>
  <c r="C4280" i="6"/>
  <c r="D4280" i="6" s="1"/>
  <c r="C4281" i="6"/>
  <c r="C4282" i="6"/>
  <c r="D4282" i="6" s="1"/>
  <c r="C4283" i="6"/>
  <c r="C4284" i="6"/>
  <c r="D4284" i="6" s="1"/>
  <c r="C4285" i="6"/>
  <c r="C4286" i="6"/>
  <c r="D4286" i="6" s="1"/>
  <c r="C4287" i="6"/>
  <c r="C4288" i="6"/>
  <c r="D4288" i="6" s="1"/>
  <c r="C4289" i="6"/>
  <c r="C4290" i="6"/>
  <c r="D4290" i="6" s="1"/>
  <c r="C4291" i="6"/>
  <c r="C4292" i="6"/>
  <c r="D4292" i="6" s="1"/>
  <c r="C4293" i="6"/>
  <c r="C4294" i="6"/>
  <c r="D4294" i="6" s="1"/>
  <c r="C4295" i="6"/>
  <c r="C4296" i="6"/>
  <c r="D4296" i="6" s="1"/>
  <c r="C4297" i="6"/>
  <c r="C4298" i="6"/>
  <c r="D4298" i="6" s="1"/>
  <c r="C4299" i="6"/>
  <c r="C4300" i="6"/>
  <c r="D4300" i="6" s="1"/>
  <c r="C4301" i="6"/>
  <c r="C4302" i="6"/>
  <c r="D4302" i="6" s="1"/>
  <c r="C4303" i="6"/>
  <c r="C4304" i="6"/>
  <c r="D4304" i="6" s="1"/>
  <c r="C4305" i="6"/>
  <c r="C4306" i="6"/>
  <c r="D4306" i="6" s="1"/>
  <c r="C4307" i="6"/>
  <c r="C4308" i="6"/>
  <c r="D4308" i="6" s="1"/>
  <c r="C4309" i="6"/>
  <c r="C4310" i="6"/>
  <c r="D4310" i="6" s="1"/>
  <c r="C4311" i="6"/>
  <c r="C4312" i="6"/>
  <c r="D4312" i="6" s="1"/>
  <c r="C4313" i="6"/>
  <c r="C4314" i="6"/>
  <c r="D4314" i="6" s="1"/>
  <c r="C4315" i="6"/>
  <c r="C4316" i="6"/>
  <c r="D4316" i="6" s="1"/>
  <c r="C4317" i="6"/>
  <c r="C4318" i="6"/>
  <c r="D4318" i="6" s="1"/>
  <c r="C4319" i="6"/>
  <c r="C4320" i="6"/>
  <c r="D4320" i="6" s="1"/>
  <c r="C4321" i="6"/>
  <c r="C4322" i="6"/>
  <c r="D4322" i="6" s="1"/>
  <c r="C4323" i="6"/>
  <c r="C4324" i="6"/>
  <c r="D4324" i="6" s="1"/>
  <c r="C4325" i="6"/>
  <c r="C4326" i="6"/>
  <c r="D4326" i="6" s="1"/>
  <c r="C4327" i="6"/>
  <c r="C4328" i="6"/>
  <c r="D4328" i="6" s="1"/>
  <c r="C4329" i="6"/>
  <c r="C4330" i="6"/>
  <c r="D4330" i="6" s="1"/>
  <c r="C4331" i="6"/>
  <c r="C4332" i="6"/>
  <c r="D4332" i="6" s="1"/>
  <c r="C4333" i="6"/>
  <c r="C4334" i="6"/>
  <c r="D4334" i="6" s="1"/>
  <c r="C4335" i="6"/>
  <c r="C4336" i="6"/>
  <c r="D4336" i="6" s="1"/>
  <c r="C4337" i="6"/>
  <c r="C4338" i="6"/>
  <c r="D4338" i="6" s="1"/>
  <c r="C4339" i="6"/>
  <c r="C4340" i="6"/>
  <c r="D4340" i="6" s="1"/>
  <c r="C4341" i="6"/>
  <c r="C4342" i="6"/>
  <c r="D4342" i="6" s="1"/>
  <c r="C4343" i="6"/>
  <c r="C4344" i="6"/>
  <c r="D4344" i="6" s="1"/>
  <c r="C4345" i="6"/>
  <c r="C4346" i="6"/>
  <c r="D4346" i="6" s="1"/>
  <c r="C4347" i="6"/>
  <c r="C4348" i="6"/>
  <c r="D4348" i="6" s="1"/>
  <c r="C4349" i="6"/>
  <c r="C4350" i="6"/>
  <c r="D4350" i="6" s="1"/>
  <c r="C4351" i="6"/>
  <c r="C4352" i="6"/>
  <c r="D4352" i="6" s="1"/>
  <c r="C4353" i="6"/>
  <c r="C4354" i="6"/>
  <c r="D4354" i="6" s="1"/>
  <c r="C4355" i="6"/>
  <c r="C4356" i="6"/>
  <c r="D4356" i="6" s="1"/>
  <c r="C4357" i="6"/>
  <c r="C4358" i="6"/>
  <c r="D4358" i="6" s="1"/>
  <c r="C4359" i="6"/>
  <c r="C4360" i="6"/>
  <c r="D4360" i="6" s="1"/>
  <c r="C4361" i="6"/>
  <c r="C4362" i="6"/>
  <c r="D4362" i="6" s="1"/>
  <c r="C4363" i="6"/>
  <c r="C4364" i="6"/>
  <c r="D4364" i="6" s="1"/>
  <c r="C4365" i="6"/>
  <c r="C4366" i="6"/>
  <c r="D4366" i="6" s="1"/>
  <c r="C4367" i="6"/>
  <c r="C4368" i="6"/>
  <c r="D4368" i="6" s="1"/>
  <c r="C4369" i="6"/>
  <c r="C4370" i="6"/>
  <c r="D4370" i="6" s="1"/>
  <c r="C4371" i="6"/>
  <c r="C4372" i="6"/>
  <c r="D4372" i="6" s="1"/>
  <c r="C4373" i="6"/>
  <c r="C4374" i="6"/>
  <c r="D4374" i="6" s="1"/>
  <c r="C4375" i="6"/>
  <c r="C4376" i="6"/>
  <c r="D4376" i="6" s="1"/>
  <c r="C4377" i="6"/>
  <c r="C4378" i="6"/>
  <c r="D4378" i="6" s="1"/>
  <c r="C4379" i="6"/>
  <c r="C4380" i="6"/>
  <c r="D4380" i="6" s="1"/>
  <c r="C4381" i="6"/>
  <c r="C4382" i="6"/>
  <c r="D4382" i="6" s="1"/>
  <c r="C4383" i="6"/>
  <c r="C4384" i="6"/>
  <c r="D4384" i="6" s="1"/>
  <c r="C4385" i="6"/>
  <c r="C4386" i="6"/>
  <c r="D4386" i="6" s="1"/>
  <c r="C4387" i="6"/>
  <c r="C4388" i="6"/>
  <c r="D4388" i="6" s="1"/>
  <c r="C4389" i="6"/>
  <c r="C4390" i="6"/>
  <c r="D4390" i="6" s="1"/>
  <c r="C4391" i="6"/>
  <c r="C4392" i="6"/>
  <c r="D4392" i="6" s="1"/>
  <c r="C4393" i="6"/>
  <c r="C4394" i="6"/>
  <c r="D4394" i="6" s="1"/>
  <c r="C4395" i="6"/>
  <c r="C4396" i="6"/>
  <c r="D4396" i="6" s="1"/>
  <c r="C4397" i="6"/>
  <c r="C4398" i="6"/>
  <c r="D4398" i="6" s="1"/>
  <c r="C4399" i="6"/>
  <c r="C4400" i="6"/>
  <c r="D4400" i="6" s="1"/>
  <c r="C4401" i="6"/>
  <c r="C4402" i="6"/>
  <c r="D4402" i="6" s="1"/>
  <c r="C4403" i="6"/>
  <c r="C4404" i="6"/>
  <c r="D4404" i="6" s="1"/>
  <c r="C4405" i="6"/>
  <c r="C4406" i="6"/>
  <c r="D4406" i="6" s="1"/>
  <c r="C4407" i="6"/>
  <c r="C4408" i="6"/>
  <c r="D4408" i="6" s="1"/>
  <c r="C4409" i="6"/>
  <c r="C4410" i="6"/>
  <c r="D4410" i="6" s="1"/>
  <c r="C4411" i="6"/>
  <c r="C4412" i="6"/>
  <c r="D4412" i="6" s="1"/>
  <c r="C4413" i="6"/>
  <c r="C4414" i="6"/>
  <c r="D4414" i="6" s="1"/>
  <c r="C4415" i="6"/>
  <c r="C4416" i="6"/>
  <c r="D4416" i="6" s="1"/>
  <c r="C4417" i="6"/>
  <c r="C4418" i="6"/>
  <c r="D4418" i="6" s="1"/>
  <c r="C4419" i="6"/>
  <c r="C4420" i="6"/>
  <c r="D4420" i="6" s="1"/>
  <c r="C4421" i="6"/>
  <c r="C4422" i="6"/>
  <c r="D4422" i="6" s="1"/>
  <c r="C4423" i="6"/>
  <c r="C4424" i="6"/>
  <c r="D4424" i="6" s="1"/>
  <c r="C4425" i="6"/>
  <c r="C4426" i="6"/>
  <c r="D4426" i="6" s="1"/>
  <c r="C4427" i="6"/>
  <c r="C4428" i="6"/>
  <c r="D4428" i="6" s="1"/>
  <c r="C4429" i="6"/>
  <c r="C4430" i="6"/>
  <c r="D4430" i="6" s="1"/>
  <c r="C4431" i="6"/>
  <c r="C4432" i="6"/>
  <c r="D4432" i="6" s="1"/>
  <c r="C4433" i="6"/>
  <c r="C4434" i="6"/>
  <c r="D4434" i="6" s="1"/>
  <c r="C4435" i="6"/>
  <c r="C4436" i="6"/>
  <c r="D4436" i="6" s="1"/>
  <c r="C4437" i="6"/>
  <c r="C4438" i="6"/>
  <c r="D4438" i="6" s="1"/>
  <c r="C4439" i="6"/>
  <c r="C4440" i="6"/>
  <c r="D4440" i="6" s="1"/>
  <c r="C4441" i="6"/>
  <c r="C4442" i="6"/>
  <c r="D4442" i="6" s="1"/>
  <c r="C4443" i="6"/>
  <c r="C4444" i="6"/>
  <c r="D4444" i="6" s="1"/>
  <c r="C4445" i="6"/>
  <c r="C4446" i="6"/>
  <c r="D4446" i="6" s="1"/>
  <c r="C4447" i="6"/>
  <c r="C4448" i="6"/>
  <c r="D4448" i="6" s="1"/>
  <c r="C4449" i="6"/>
  <c r="C4450" i="6"/>
  <c r="D4450" i="6" s="1"/>
  <c r="C4451" i="6"/>
  <c r="C4452" i="6"/>
  <c r="D4452" i="6" s="1"/>
  <c r="C4453" i="6"/>
  <c r="C4454" i="6"/>
  <c r="D4454" i="6" s="1"/>
  <c r="C4455" i="6"/>
  <c r="C4456" i="6"/>
  <c r="D4456" i="6" s="1"/>
  <c r="C4457" i="6"/>
  <c r="C4458" i="6"/>
  <c r="D4458" i="6" s="1"/>
  <c r="C4459" i="6"/>
  <c r="C4460" i="6"/>
  <c r="D4460" i="6" s="1"/>
  <c r="C4461" i="6"/>
  <c r="C4462" i="6"/>
  <c r="D4462" i="6" s="1"/>
  <c r="C4463" i="6"/>
  <c r="C4464" i="6"/>
  <c r="D4464" i="6" s="1"/>
  <c r="C4465" i="6"/>
  <c r="C4466" i="6"/>
  <c r="D4466" i="6" s="1"/>
  <c r="C4467" i="6"/>
  <c r="C4468" i="6"/>
  <c r="D4468" i="6" s="1"/>
  <c r="C4469" i="6"/>
  <c r="C4470" i="6"/>
  <c r="D4470" i="6" s="1"/>
  <c r="C4471" i="6"/>
  <c r="C4472" i="6"/>
  <c r="D4472" i="6" s="1"/>
  <c r="C4473" i="6"/>
  <c r="C4474" i="6"/>
  <c r="D4474" i="6" s="1"/>
  <c r="C4475" i="6"/>
  <c r="C4476" i="6"/>
  <c r="D4476" i="6" s="1"/>
  <c r="C4477" i="6"/>
  <c r="C4478" i="6"/>
  <c r="D4478" i="6" s="1"/>
  <c r="C4479" i="6"/>
  <c r="C4480" i="6"/>
  <c r="D4480" i="6" s="1"/>
  <c r="C4481" i="6"/>
  <c r="C4482" i="6"/>
  <c r="D4482" i="6" s="1"/>
  <c r="C4483" i="6"/>
  <c r="C4484" i="6"/>
  <c r="D4484" i="6" s="1"/>
  <c r="C4485" i="6"/>
  <c r="C4486" i="6"/>
  <c r="D4486" i="6" s="1"/>
  <c r="C4487" i="6"/>
  <c r="C4488" i="6"/>
  <c r="D4488" i="6" s="1"/>
  <c r="C4489" i="6"/>
  <c r="C4490" i="6"/>
  <c r="D4490" i="6" s="1"/>
  <c r="C4491" i="6"/>
  <c r="C4492" i="6"/>
  <c r="D4492" i="6" s="1"/>
  <c r="C4493" i="6"/>
  <c r="C4494" i="6"/>
  <c r="D4494" i="6" s="1"/>
  <c r="C4495" i="6"/>
  <c r="C4496" i="6"/>
  <c r="D4496" i="6" s="1"/>
  <c r="C4497" i="6"/>
  <c r="C4498" i="6"/>
  <c r="D4498" i="6" s="1"/>
  <c r="C4499" i="6"/>
  <c r="C4500" i="6"/>
  <c r="D4500" i="6" s="1"/>
  <c r="C4501" i="6"/>
  <c r="C4502" i="6"/>
  <c r="D4502" i="6" s="1"/>
  <c r="C4503" i="6"/>
  <c r="C4504" i="6"/>
  <c r="D4504" i="6" s="1"/>
  <c r="C4505" i="6"/>
  <c r="C4506" i="6"/>
  <c r="D4506" i="6" s="1"/>
  <c r="C4507" i="6"/>
  <c r="C4508" i="6"/>
  <c r="D4508" i="6" s="1"/>
  <c r="C4509" i="6"/>
  <c r="C4510" i="6"/>
  <c r="D4510" i="6" s="1"/>
  <c r="C4511" i="6"/>
  <c r="C4512" i="6"/>
  <c r="D4512" i="6" s="1"/>
  <c r="C4513" i="6"/>
  <c r="C4514" i="6"/>
  <c r="D4514" i="6" s="1"/>
  <c r="C4515" i="6"/>
  <c r="C4516" i="6"/>
  <c r="D4516" i="6" s="1"/>
  <c r="C4517" i="6"/>
  <c r="C4518" i="6"/>
  <c r="D4518" i="6" s="1"/>
  <c r="C4519" i="6"/>
  <c r="C4520" i="6"/>
  <c r="D4520" i="6" s="1"/>
  <c r="C4521" i="6"/>
  <c r="C4522" i="6"/>
  <c r="D4522" i="6" s="1"/>
  <c r="C4523" i="6"/>
  <c r="C4524" i="6"/>
  <c r="D4524" i="6" s="1"/>
  <c r="C4525" i="6"/>
  <c r="C4526" i="6"/>
  <c r="D4526" i="6" s="1"/>
  <c r="C4527" i="6"/>
  <c r="C4528" i="6"/>
  <c r="D4528" i="6" s="1"/>
  <c r="C4529" i="6"/>
  <c r="C4530" i="6"/>
  <c r="D4530" i="6" s="1"/>
  <c r="C4531" i="6"/>
  <c r="C4532" i="6"/>
  <c r="D4532" i="6" s="1"/>
  <c r="C4533" i="6"/>
  <c r="C4534" i="6"/>
  <c r="D4534" i="6" s="1"/>
  <c r="C4535" i="6"/>
  <c r="C4536" i="6"/>
  <c r="D4536" i="6" s="1"/>
  <c r="C4537" i="6"/>
  <c r="C4538" i="6"/>
  <c r="D4538" i="6" s="1"/>
  <c r="C4539" i="6"/>
  <c r="C4540" i="6"/>
  <c r="D4540" i="6" s="1"/>
  <c r="C4541" i="6"/>
  <c r="C4542" i="6"/>
  <c r="D4542" i="6" s="1"/>
  <c r="C4543" i="6"/>
  <c r="C4544" i="6"/>
  <c r="D4544" i="6" s="1"/>
  <c r="C4545" i="6"/>
  <c r="C4546" i="6"/>
  <c r="D4546" i="6" s="1"/>
  <c r="C4547" i="6"/>
  <c r="C4548" i="6"/>
  <c r="D4548" i="6" s="1"/>
  <c r="C4549" i="6"/>
  <c r="C4550" i="6"/>
  <c r="D4550" i="6" s="1"/>
  <c r="C4551" i="6"/>
  <c r="C4552" i="6"/>
  <c r="D4552" i="6" s="1"/>
  <c r="C4553" i="6"/>
  <c r="C4554" i="6"/>
  <c r="D4554" i="6" s="1"/>
  <c r="C4555" i="6"/>
  <c r="C4556" i="6"/>
  <c r="D4556" i="6" s="1"/>
  <c r="C4557" i="6"/>
  <c r="C4558" i="6"/>
  <c r="D4558" i="6" s="1"/>
  <c r="C4559" i="6"/>
  <c r="C4560" i="6"/>
  <c r="D4560" i="6" s="1"/>
  <c r="C4561" i="6"/>
  <c r="C4562" i="6"/>
  <c r="D4562" i="6" s="1"/>
  <c r="C4563" i="6"/>
  <c r="C4564" i="6"/>
  <c r="D4564" i="6" s="1"/>
  <c r="C4565" i="6"/>
  <c r="C4566" i="6"/>
  <c r="D4566" i="6" s="1"/>
  <c r="C4567" i="6"/>
  <c r="C4568" i="6"/>
  <c r="D4568" i="6" s="1"/>
  <c r="C4569" i="6"/>
  <c r="C4570" i="6"/>
  <c r="D4570" i="6" s="1"/>
  <c r="C4571" i="6"/>
  <c r="C4572" i="6"/>
  <c r="D4572" i="6" s="1"/>
  <c r="C4573" i="6"/>
  <c r="C4574" i="6"/>
  <c r="D4574" i="6" s="1"/>
  <c r="C4575" i="6"/>
  <c r="C4576" i="6"/>
  <c r="D4576" i="6" s="1"/>
  <c r="C4577" i="6"/>
  <c r="C4578" i="6"/>
  <c r="D4578" i="6" s="1"/>
  <c r="C4579" i="6"/>
  <c r="C4580" i="6"/>
  <c r="D4580" i="6" s="1"/>
  <c r="C4581" i="6"/>
  <c r="C4582" i="6"/>
  <c r="D4582" i="6" s="1"/>
  <c r="C4583" i="6"/>
  <c r="C4584" i="6"/>
  <c r="D4584" i="6" s="1"/>
  <c r="C4585" i="6"/>
  <c r="C4586" i="6"/>
  <c r="D4586" i="6" s="1"/>
  <c r="C4587" i="6"/>
  <c r="C4588" i="6"/>
  <c r="D4588" i="6" s="1"/>
  <c r="C4589" i="6"/>
  <c r="C4590" i="6"/>
  <c r="D4590" i="6" s="1"/>
  <c r="C4591" i="6"/>
  <c r="C4592" i="6"/>
  <c r="D4592" i="6" s="1"/>
  <c r="C4593" i="6"/>
  <c r="C4594" i="6"/>
  <c r="D4594" i="6" s="1"/>
  <c r="C4595" i="6"/>
  <c r="C4596" i="6"/>
  <c r="D4596" i="6" s="1"/>
  <c r="C4597" i="6"/>
  <c r="C4598" i="6"/>
  <c r="D4598" i="6" s="1"/>
  <c r="C4599" i="6"/>
  <c r="C4600" i="6"/>
  <c r="D4600" i="6" s="1"/>
  <c r="C4601" i="6"/>
  <c r="C4602" i="6"/>
  <c r="D4602" i="6" s="1"/>
  <c r="C4603" i="6"/>
  <c r="C4604" i="6"/>
  <c r="D4604" i="6" s="1"/>
  <c r="C4605" i="6"/>
  <c r="C4606" i="6"/>
  <c r="D4606" i="6" s="1"/>
  <c r="C4607" i="6"/>
  <c r="C4608" i="6"/>
  <c r="D4608" i="6" s="1"/>
  <c r="C4609" i="6"/>
  <c r="C4610" i="6"/>
  <c r="D4610" i="6" s="1"/>
  <c r="C4611" i="6"/>
  <c r="C4612" i="6"/>
  <c r="D4612" i="6" s="1"/>
  <c r="C4613" i="6"/>
  <c r="C4614" i="6"/>
  <c r="D4614" i="6" s="1"/>
  <c r="C4615" i="6"/>
  <c r="C4616" i="6"/>
  <c r="D4616" i="6" s="1"/>
  <c r="C4617" i="6"/>
  <c r="C4618" i="6"/>
  <c r="D4618" i="6" s="1"/>
  <c r="C4619" i="6"/>
  <c r="C4620" i="6"/>
  <c r="D4620" i="6" s="1"/>
  <c r="C4621" i="6"/>
  <c r="C4622" i="6"/>
  <c r="D4622" i="6" s="1"/>
  <c r="C4623" i="6"/>
  <c r="C4624" i="6"/>
  <c r="D4624" i="6" s="1"/>
  <c r="C4625" i="6"/>
  <c r="C4626" i="6"/>
  <c r="D4626" i="6" s="1"/>
  <c r="C4627" i="6"/>
  <c r="C4628" i="6"/>
  <c r="D4628" i="6" s="1"/>
  <c r="C4629" i="6"/>
  <c r="C4630" i="6"/>
  <c r="D4630" i="6" s="1"/>
  <c r="C4631" i="6"/>
  <c r="C4632" i="6"/>
  <c r="D4632" i="6" s="1"/>
  <c r="C4633" i="6"/>
  <c r="C4634" i="6"/>
  <c r="D4634" i="6" s="1"/>
  <c r="C4635" i="6"/>
  <c r="C4636" i="6"/>
  <c r="D4636" i="6" s="1"/>
  <c r="C4637" i="6"/>
  <c r="C4638" i="6"/>
  <c r="D4638" i="6" s="1"/>
  <c r="C4639" i="6"/>
  <c r="C4640" i="6"/>
  <c r="D4640" i="6" s="1"/>
  <c r="C4641" i="6"/>
  <c r="C4642" i="6"/>
  <c r="D4642" i="6" s="1"/>
  <c r="C4643" i="6"/>
  <c r="C4644" i="6"/>
  <c r="D4644" i="6" s="1"/>
  <c r="C4645" i="6"/>
  <c r="C4646" i="6"/>
  <c r="D4646" i="6" s="1"/>
  <c r="C4647" i="6"/>
  <c r="C4648" i="6"/>
  <c r="D4648" i="6" s="1"/>
  <c r="C4649" i="6"/>
  <c r="C4650" i="6"/>
  <c r="D4650" i="6" s="1"/>
  <c r="C4651" i="6"/>
  <c r="C4652" i="6"/>
  <c r="D4652" i="6" s="1"/>
  <c r="C4653" i="6"/>
  <c r="C4654" i="6"/>
  <c r="D4654" i="6" s="1"/>
  <c r="C4655" i="6"/>
  <c r="C4656" i="6"/>
  <c r="D4656" i="6" s="1"/>
  <c r="C4657" i="6"/>
  <c r="C4658" i="6"/>
  <c r="D4658" i="6" s="1"/>
  <c r="C4659" i="6"/>
  <c r="C4660" i="6"/>
  <c r="D4660" i="6" s="1"/>
  <c r="C4661" i="6"/>
  <c r="C4662" i="6"/>
  <c r="D4662" i="6" s="1"/>
  <c r="C4663" i="6"/>
  <c r="C4664" i="6"/>
  <c r="D4664" i="6" s="1"/>
  <c r="C4665" i="6"/>
  <c r="C4666" i="6"/>
  <c r="D4666" i="6" s="1"/>
  <c r="C4667" i="6"/>
  <c r="C4668" i="6"/>
  <c r="D4668" i="6" s="1"/>
  <c r="C4669" i="6"/>
  <c r="C4670" i="6"/>
  <c r="D4670" i="6" s="1"/>
  <c r="C4671" i="6"/>
  <c r="C4672" i="6"/>
  <c r="D4672" i="6" s="1"/>
  <c r="C4673" i="6"/>
  <c r="C4674" i="6"/>
  <c r="D4674" i="6" s="1"/>
  <c r="C4675" i="6"/>
  <c r="C4676" i="6"/>
  <c r="D4676" i="6" s="1"/>
  <c r="C4677" i="6"/>
  <c r="C4678" i="6"/>
  <c r="D4678" i="6" s="1"/>
  <c r="C4679" i="6"/>
  <c r="C4680" i="6"/>
  <c r="D4680" i="6" s="1"/>
  <c r="C4681" i="6"/>
  <c r="C4682" i="6"/>
  <c r="D4682" i="6" s="1"/>
  <c r="C4683" i="6"/>
  <c r="C4684" i="6"/>
  <c r="D4684" i="6" s="1"/>
  <c r="C4685" i="6"/>
  <c r="C4686" i="6"/>
  <c r="D4686" i="6" s="1"/>
  <c r="C4687" i="6"/>
  <c r="C4688" i="6"/>
  <c r="D4688" i="6" s="1"/>
  <c r="C4689" i="6"/>
  <c r="C4690" i="6"/>
  <c r="D4690" i="6" s="1"/>
  <c r="C4691" i="6"/>
  <c r="C4692" i="6"/>
  <c r="D4692" i="6" s="1"/>
  <c r="C4693" i="6"/>
  <c r="C4694" i="6"/>
  <c r="D4694" i="6" s="1"/>
  <c r="C4695" i="6"/>
  <c r="C4696" i="6"/>
  <c r="D4696" i="6" s="1"/>
  <c r="C4697" i="6"/>
  <c r="C4698" i="6"/>
  <c r="D4698" i="6" s="1"/>
  <c r="C4699" i="6"/>
  <c r="C4700" i="6"/>
  <c r="D4700" i="6" s="1"/>
  <c r="C4701" i="6"/>
  <c r="C4702" i="6"/>
  <c r="D4702" i="6" s="1"/>
  <c r="C4703" i="6"/>
  <c r="C4704" i="6"/>
  <c r="D4704" i="6" s="1"/>
  <c r="C4705" i="6"/>
  <c r="C4706" i="6"/>
  <c r="D4706" i="6" s="1"/>
  <c r="C4707" i="6"/>
  <c r="C4708" i="6"/>
  <c r="D4708" i="6" s="1"/>
  <c r="C4709" i="6"/>
  <c r="C4710" i="6"/>
  <c r="D4710" i="6" s="1"/>
  <c r="C4711" i="6"/>
  <c r="C4712" i="6"/>
  <c r="D4712" i="6" s="1"/>
  <c r="C4713" i="6"/>
  <c r="C4714" i="6"/>
  <c r="D4714" i="6" s="1"/>
  <c r="C4715" i="6"/>
  <c r="C4716" i="6"/>
  <c r="D4716" i="6" s="1"/>
  <c r="C4717" i="6"/>
  <c r="C4718" i="6"/>
  <c r="D4718" i="6" s="1"/>
  <c r="C4719" i="6"/>
  <c r="C4720" i="6"/>
  <c r="D4720" i="6" s="1"/>
  <c r="C4721" i="6"/>
  <c r="C4722" i="6"/>
  <c r="D4722" i="6" s="1"/>
  <c r="C4723" i="6"/>
  <c r="C4724" i="6"/>
  <c r="D4724" i="6" s="1"/>
  <c r="C4725" i="6"/>
  <c r="C4726" i="6"/>
  <c r="D4726" i="6" s="1"/>
  <c r="C4727" i="6"/>
  <c r="C4728" i="6"/>
  <c r="D4728" i="6" s="1"/>
  <c r="C4729" i="6"/>
  <c r="C4730" i="6"/>
  <c r="D4730" i="6" s="1"/>
  <c r="C4731" i="6"/>
  <c r="C4732" i="6"/>
  <c r="D4732" i="6" s="1"/>
  <c r="C4733" i="6"/>
  <c r="C4734" i="6"/>
  <c r="D4734" i="6" s="1"/>
  <c r="C4735" i="6"/>
  <c r="C4736" i="6"/>
  <c r="D4736" i="6" s="1"/>
  <c r="C4737" i="6"/>
  <c r="C4738" i="6"/>
  <c r="D4738" i="6" s="1"/>
  <c r="C4739" i="6"/>
  <c r="C4740" i="6"/>
  <c r="D4740" i="6" s="1"/>
  <c r="C4741" i="6"/>
  <c r="C4742" i="6"/>
  <c r="D4742" i="6" s="1"/>
  <c r="C4743" i="6"/>
  <c r="C4744" i="6"/>
  <c r="D4744" i="6" s="1"/>
  <c r="C4745" i="6"/>
  <c r="C4746" i="6"/>
  <c r="D4746" i="6" s="1"/>
  <c r="C4747" i="6"/>
  <c r="C4748" i="6"/>
  <c r="D4748" i="6" s="1"/>
  <c r="C2" i="6"/>
  <c r="N2" i="8"/>
  <c r="N3" i="8"/>
  <c r="N4" i="8"/>
  <c r="N5" i="8"/>
  <c r="N6" i="8"/>
  <c r="N7" i="8"/>
  <c r="N8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177" i="8"/>
  <c r="N178" i="8"/>
  <c r="N179" i="8"/>
  <c r="N180" i="8"/>
  <c r="N181" i="8"/>
  <c r="N182" i="8"/>
  <c r="N183" i="8"/>
  <c r="N184" i="8"/>
  <c r="N185" i="8"/>
  <c r="N186" i="8"/>
  <c r="N187" i="8"/>
  <c r="N188" i="8"/>
  <c r="N189" i="8"/>
  <c r="N190" i="8"/>
  <c r="N191" i="8"/>
  <c r="N192" i="8"/>
  <c r="N193" i="8"/>
  <c r="N194" i="8"/>
  <c r="N195" i="8"/>
  <c r="N196" i="8"/>
  <c r="N197" i="8"/>
  <c r="N198" i="8"/>
  <c r="N199" i="8"/>
  <c r="N200" i="8"/>
  <c r="N201" i="8"/>
  <c r="N202" i="8"/>
  <c r="N203" i="8"/>
  <c r="N204" i="8"/>
  <c r="N205" i="8"/>
  <c r="N206" i="8"/>
  <c r="N207" i="8"/>
  <c r="N208" i="8"/>
  <c r="N209" i="8"/>
  <c r="N210" i="8"/>
  <c r="N211" i="8"/>
  <c r="N212" i="8"/>
  <c r="N213" i="8"/>
  <c r="N214" i="8"/>
  <c r="N215" i="8"/>
  <c r="N216" i="8"/>
  <c r="N217" i="8"/>
  <c r="N218" i="8"/>
  <c r="N219" i="8"/>
  <c r="N220" i="8"/>
  <c r="N221" i="8"/>
  <c r="N222" i="8"/>
  <c r="N223" i="8"/>
  <c r="N224" i="8"/>
  <c r="N225" i="8"/>
  <c r="N226" i="8"/>
  <c r="N227" i="8"/>
  <c r="N228" i="8"/>
  <c r="N9" i="8"/>
  <c r="C3" i="8"/>
  <c r="C4" i="8" s="1"/>
  <c r="E2" i="8"/>
  <c r="G2" i="8" s="1"/>
  <c r="C5" i="8" l="1"/>
  <c r="D4747" i="6"/>
  <c r="D4745" i="6"/>
  <c r="D4743" i="6"/>
  <c r="D4741" i="6"/>
  <c r="D4739" i="6"/>
  <c r="D4737" i="6"/>
  <c r="D4735" i="6"/>
  <c r="D4733" i="6"/>
  <c r="D4731" i="6"/>
  <c r="D4729" i="6"/>
  <c r="D4727" i="6"/>
  <c r="D4725" i="6"/>
  <c r="D4723" i="6"/>
  <c r="D4721" i="6"/>
  <c r="D4719" i="6"/>
  <c r="D4717" i="6"/>
  <c r="D4715" i="6"/>
  <c r="D4713" i="6"/>
  <c r="D4711" i="6"/>
  <c r="D4709" i="6"/>
  <c r="D4707" i="6"/>
  <c r="D4705" i="6"/>
  <c r="D4703" i="6"/>
  <c r="D4701" i="6"/>
  <c r="D4699" i="6"/>
  <c r="D4697" i="6"/>
  <c r="D4695" i="6"/>
  <c r="D4693" i="6"/>
  <c r="D4691" i="6"/>
  <c r="D4689" i="6"/>
  <c r="D4687" i="6"/>
  <c r="D4685" i="6"/>
  <c r="D4683" i="6"/>
  <c r="D4681" i="6"/>
  <c r="D4679" i="6"/>
  <c r="D4677" i="6"/>
  <c r="D4675" i="6"/>
  <c r="D4673" i="6"/>
  <c r="D4671" i="6"/>
  <c r="D4669" i="6"/>
  <c r="D4667" i="6"/>
  <c r="D4665" i="6"/>
  <c r="D4663" i="6"/>
  <c r="D4661" i="6"/>
  <c r="D4659" i="6"/>
  <c r="D4657" i="6"/>
  <c r="D4655" i="6"/>
  <c r="D4653" i="6"/>
  <c r="D4651" i="6"/>
  <c r="D4649" i="6"/>
  <c r="D4647" i="6"/>
  <c r="D4645" i="6"/>
  <c r="D4643" i="6"/>
  <c r="D4641" i="6"/>
  <c r="D4639" i="6"/>
  <c r="D4637" i="6"/>
  <c r="D4635" i="6"/>
  <c r="D4633" i="6"/>
  <c r="D4631" i="6"/>
  <c r="D4629" i="6"/>
  <c r="D4627" i="6"/>
  <c r="D4625" i="6"/>
  <c r="D4623" i="6"/>
  <c r="D4621" i="6"/>
  <c r="D4619" i="6"/>
  <c r="D4617" i="6"/>
  <c r="D4615" i="6"/>
  <c r="D4613" i="6"/>
  <c r="D4611" i="6"/>
  <c r="D4609" i="6"/>
  <c r="D4607" i="6"/>
  <c r="D4605" i="6"/>
  <c r="D4603" i="6"/>
  <c r="D4601" i="6"/>
  <c r="D4599" i="6"/>
  <c r="D4597" i="6"/>
  <c r="D4595" i="6"/>
  <c r="D4593" i="6"/>
  <c r="D4591" i="6"/>
  <c r="D4589" i="6"/>
  <c r="D4587" i="6"/>
  <c r="D4585" i="6"/>
  <c r="D4583" i="6"/>
  <c r="D4581" i="6"/>
  <c r="D4579" i="6"/>
  <c r="D4577" i="6"/>
  <c r="D4575" i="6"/>
  <c r="D4573" i="6"/>
  <c r="D4571" i="6"/>
  <c r="D4569" i="6"/>
  <c r="D4567" i="6"/>
  <c r="D4565" i="6"/>
  <c r="D4563" i="6"/>
  <c r="D4561" i="6"/>
  <c r="D4559" i="6"/>
  <c r="D4557" i="6"/>
  <c r="D4555" i="6"/>
  <c r="D4553" i="6"/>
  <c r="D4551" i="6"/>
  <c r="D4549" i="6"/>
  <c r="D4547" i="6"/>
  <c r="D4545" i="6"/>
  <c r="D4543" i="6"/>
  <c r="D4541" i="6"/>
  <c r="D4539" i="6"/>
  <c r="D4537" i="6"/>
  <c r="D4535" i="6"/>
  <c r="D4533" i="6"/>
  <c r="D4531" i="6"/>
  <c r="D4529" i="6"/>
  <c r="D4527" i="6"/>
  <c r="D4525" i="6"/>
  <c r="D4523" i="6"/>
  <c r="D4521" i="6"/>
  <c r="D4519" i="6"/>
  <c r="D4517" i="6"/>
  <c r="D4515" i="6"/>
  <c r="D4513" i="6"/>
  <c r="D4511" i="6"/>
  <c r="D4509" i="6"/>
  <c r="D4507" i="6"/>
  <c r="D4505" i="6"/>
  <c r="D4503" i="6"/>
  <c r="D4501" i="6"/>
  <c r="D4499" i="6"/>
  <c r="D4497" i="6"/>
  <c r="D4495" i="6"/>
  <c r="D4493" i="6"/>
  <c r="D4491" i="6"/>
  <c r="D4489" i="6"/>
  <c r="D4487" i="6"/>
  <c r="D4485" i="6"/>
  <c r="D4483" i="6"/>
  <c r="D4481" i="6"/>
  <c r="D4479" i="6"/>
  <c r="D4477" i="6"/>
  <c r="D4475" i="6"/>
  <c r="D4473" i="6"/>
  <c r="D4471" i="6"/>
  <c r="D4469" i="6"/>
  <c r="D4467" i="6"/>
  <c r="D4465" i="6"/>
  <c r="D4463" i="6"/>
  <c r="D4461" i="6"/>
  <c r="D4459" i="6"/>
  <c r="D4457" i="6"/>
  <c r="D4455" i="6"/>
  <c r="D4453" i="6"/>
  <c r="D4451" i="6"/>
  <c r="D4449" i="6"/>
  <c r="D4447" i="6"/>
  <c r="D4445" i="6"/>
  <c r="D4443" i="6"/>
  <c r="D4441" i="6"/>
  <c r="D4439" i="6"/>
  <c r="D4437" i="6"/>
  <c r="D4435" i="6"/>
  <c r="D4433" i="6"/>
  <c r="D4431" i="6"/>
  <c r="D4429" i="6"/>
  <c r="D4427" i="6"/>
  <c r="D4425" i="6"/>
  <c r="D4423" i="6"/>
  <c r="D4421" i="6"/>
  <c r="D4419" i="6"/>
  <c r="D4417" i="6"/>
  <c r="D4415" i="6"/>
  <c r="D4413" i="6"/>
  <c r="D4411" i="6"/>
  <c r="D4409" i="6"/>
  <c r="D4407" i="6"/>
  <c r="D4405" i="6"/>
  <c r="D4403" i="6"/>
  <c r="D4401" i="6"/>
  <c r="D4399" i="6"/>
  <c r="D4397" i="6"/>
  <c r="D4395" i="6"/>
  <c r="D4393" i="6"/>
  <c r="D4391" i="6"/>
  <c r="D4389" i="6"/>
  <c r="D4387" i="6"/>
  <c r="D4385" i="6"/>
  <c r="D4383" i="6"/>
  <c r="D4381" i="6"/>
  <c r="D4379" i="6"/>
  <c r="D4377" i="6"/>
  <c r="D4375" i="6"/>
  <c r="D4373" i="6"/>
  <c r="D4371" i="6"/>
  <c r="D4369" i="6"/>
  <c r="D4367" i="6"/>
  <c r="D4365" i="6"/>
  <c r="D4363" i="6"/>
  <c r="D4361" i="6"/>
  <c r="D4359" i="6"/>
  <c r="D4357" i="6"/>
  <c r="D4355" i="6"/>
  <c r="D4353" i="6"/>
  <c r="D4351" i="6"/>
  <c r="D4349" i="6"/>
  <c r="D4347" i="6"/>
  <c r="D4345" i="6"/>
  <c r="D4343" i="6"/>
  <c r="D4341" i="6"/>
  <c r="D4339" i="6"/>
  <c r="D4337" i="6"/>
  <c r="D4335" i="6"/>
  <c r="D4333" i="6"/>
  <c r="D4331" i="6"/>
  <c r="D4329" i="6"/>
  <c r="D4327" i="6"/>
  <c r="D4325" i="6"/>
  <c r="D4323" i="6"/>
  <c r="D4321" i="6"/>
  <c r="D4319" i="6"/>
  <c r="D4317" i="6"/>
  <c r="D4315" i="6"/>
  <c r="D4313" i="6"/>
  <c r="D4311" i="6"/>
  <c r="D4309" i="6"/>
  <c r="D4307" i="6"/>
  <c r="D4305" i="6"/>
  <c r="D4303" i="6"/>
  <c r="D4301" i="6"/>
  <c r="D4299" i="6"/>
  <c r="D4297" i="6"/>
  <c r="D4295" i="6"/>
  <c r="D4293" i="6"/>
  <c r="D4291" i="6"/>
  <c r="D4289" i="6"/>
  <c r="D4287" i="6"/>
  <c r="D4285" i="6"/>
  <c r="D4283" i="6"/>
  <c r="D4281" i="6"/>
  <c r="D4279" i="6"/>
  <c r="D4277" i="6"/>
  <c r="D4275" i="6"/>
  <c r="D4273" i="6"/>
  <c r="D4271" i="6"/>
  <c r="D4269" i="6"/>
  <c r="D4267" i="6"/>
  <c r="D4265" i="6"/>
  <c r="D4263" i="6"/>
  <c r="D4261" i="6"/>
  <c r="D4259" i="6"/>
  <c r="D4257" i="6"/>
  <c r="D4255" i="6"/>
  <c r="D4253" i="6"/>
  <c r="D4251" i="6"/>
  <c r="D4249" i="6"/>
  <c r="D4247" i="6"/>
  <c r="D4245" i="6"/>
  <c r="D4243" i="6"/>
  <c r="D4241" i="6"/>
  <c r="D4239" i="6"/>
  <c r="D4237" i="6"/>
  <c r="D4235" i="6"/>
  <c r="D4233" i="6"/>
  <c r="D4231" i="6"/>
  <c r="D4229" i="6"/>
  <c r="D4227" i="6"/>
  <c r="D4225" i="6"/>
  <c r="D4223" i="6"/>
  <c r="D4221" i="6"/>
  <c r="D4219" i="6"/>
  <c r="D4217" i="6"/>
  <c r="D4215" i="6"/>
  <c r="D4213" i="6"/>
  <c r="D4211" i="6"/>
  <c r="D4209" i="6"/>
  <c r="D4207" i="6"/>
  <c r="D4205" i="6"/>
  <c r="D4203" i="6"/>
  <c r="D4201" i="6"/>
  <c r="D4199" i="6"/>
  <c r="D4197" i="6"/>
  <c r="D4195" i="6"/>
  <c r="D4193" i="6"/>
  <c r="D4191" i="6"/>
  <c r="D4189" i="6"/>
  <c r="D4187" i="6"/>
  <c r="D4185" i="6"/>
  <c r="D4183" i="6"/>
  <c r="D4181" i="6"/>
  <c r="D4179" i="6"/>
  <c r="D4177" i="6"/>
  <c r="D4175" i="6"/>
  <c r="D4173" i="6"/>
  <c r="D4171" i="6"/>
  <c r="D4169" i="6"/>
  <c r="D4167" i="6"/>
  <c r="D4165" i="6"/>
  <c r="D4163" i="6"/>
  <c r="D4161" i="6"/>
  <c r="D4159" i="6"/>
  <c r="D4157" i="6"/>
  <c r="D4155" i="6"/>
  <c r="D4153" i="6"/>
  <c r="D4151" i="6"/>
  <c r="D4149" i="6"/>
  <c r="D4147" i="6"/>
  <c r="D4145" i="6"/>
  <c r="D4143" i="6"/>
  <c r="D4141" i="6"/>
  <c r="D4139" i="6"/>
  <c r="D4137" i="6"/>
  <c r="D4135" i="6"/>
  <c r="D4133" i="6"/>
  <c r="D4131" i="6"/>
  <c r="D4129" i="6"/>
  <c r="D4127" i="6"/>
  <c r="D4125" i="6"/>
  <c r="D4123" i="6"/>
  <c r="D4121" i="6"/>
  <c r="D4119" i="6"/>
  <c r="D4117" i="6"/>
  <c r="D4115" i="6"/>
  <c r="D4113" i="6"/>
  <c r="D4111" i="6"/>
  <c r="D4109" i="6"/>
  <c r="D4107" i="6"/>
  <c r="D4105" i="6"/>
  <c r="D4103" i="6"/>
  <c r="D4101" i="6"/>
  <c r="D4099" i="6"/>
  <c r="D4097" i="6"/>
  <c r="D4095" i="6"/>
  <c r="D4093" i="6"/>
  <c r="D4091" i="6"/>
  <c r="D4089" i="6"/>
  <c r="D4087" i="6"/>
  <c r="D4085" i="6"/>
  <c r="D4083" i="6"/>
  <c r="D4081" i="6"/>
  <c r="D4079" i="6"/>
  <c r="D4077" i="6"/>
  <c r="D4075" i="6"/>
  <c r="D4073" i="6"/>
  <c r="D4071" i="6"/>
  <c r="D4069" i="6"/>
  <c r="D4067" i="6"/>
  <c r="D4065" i="6"/>
  <c r="D4063" i="6"/>
  <c r="D4061" i="6"/>
  <c r="D4059" i="6"/>
  <c r="D4057" i="6"/>
  <c r="D4055" i="6"/>
  <c r="D4053" i="6"/>
  <c r="D4051" i="6"/>
  <c r="D4049" i="6"/>
  <c r="D4047" i="6"/>
  <c r="D4045" i="6"/>
  <c r="D4043" i="6"/>
  <c r="D4041" i="6"/>
  <c r="D4039" i="6"/>
  <c r="D4037" i="6"/>
  <c r="D4035" i="6"/>
  <c r="D4033" i="6"/>
  <c r="D4031" i="6"/>
  <c r="D4029" i="6"/>
  <c r="D4027" i="6"/>
  <c r="D4025" i="6"/>
  <c r="D4023" i="6"/>
  <c r="D4021" i="6"/>
  <c r="D4019" i="6"/>
  <c r="D4017" i="6"/>
  <c r="D4015" i="6"/>
  <c r="D4013" i="6"/>
  <c r="D4011" i="6"/>
  <c r="D4009" i="6"/>
  <c r="D4007" i="6"/>
  <c r="D4005" i="6"/>
  <c r="D4003" i="6"/>
  <c r="D4001" i="6"/>
  <c r="D3999" i="6"/>
  <c r="D3997" i="6"/>
  <c r="D3995" i="6"/>
  <c r="D3993" i="6"/>
  <c r="D3991" i="6"/>
  <c r="D3989" i="6"/>
  <c r="D3987" i="6"/>
  <c r="D3985" i="6"/>
  <c r="D3983" i="6"/>
  <c r="D3981" i="6"/>
  <c r="D3979" i="6"/>
  <c r="D3977" i="6"/>
  <c r="D3975" i="6"/>
  <c r="D3973" i="6"/>
  <c r="D3971" i="6"/>
  <c r="D3969" i="6"/>
  <c r="D3967" i="6"/>
  <c r="D3965" i="6"/>
  <c r="D3963" i="6"/>
  <c r="D3961" i="6"/>
  <c r="D3959" i="6"/>
  <c r="D3957" i="6"/>
  <c r="D3955" i="6"/>
  <c r="D3953" i="6"/>
  <c r="D3951" i="6"/>
  <c r="D3949" i="6"/>
  <c r="D3947" i="6"/>
  <c r="D3945" i="6"/>
  <c r="D3943" i="6"/>
  <c r="D3941" i="6"/>
  <c r="D3939" i="6"/>
  <c r="D3937" i="6"/>
  <c r="D3935" i="6"/>
  <c r="D3933" i="6"/>
  <c r="D3931" i="6"/>
  <c r="D3929" i="6"/>
  <c r="D3927" i="6"/>
  <c r="D3925" i="6"/>
  <c r="D3923" i="6"/>
  <c r="D3921" i="6"/>
  <c r="D3919" i="6"/>
  <c r="D3917" i="6"/>
  <c r="D3915" i="6"/>
  <c r="D3913" i="6"/>
  <c r="D3911" i="6"/>
  <c r="D3909" i="6"/>
  <c r="D3907" i="6"/>
  <c r="D3905" i="6"/>
  <c r="D3903" i="6"/>
  <c r="D3901" i="6"/>
  <c r="D3899" i="6"/>
  <c r="D3897" i="6"/>
  <c r="D3895" i="6"/>
  <c r="D3893" i="6"/>
  <c r="D3891" i="6"/>
  <c r="D3889" i="6"/>
  <c r="D3887" i="6"/>
  <c r="D3885" i="6"/>
  <c r="D3883" i="6"/>
  <c r="D3881" i="6"/>
  <c r="D3879" i="6"/>
  <c r="D3877" i="6"/>
  <c r="D3875" i="6"/>
  <c r="D3873" i="6"/>
  <c r="D3871" i="6"/>
  <c r="D3869" i="6"/>
  <c r="D3867" i="6"/>
  <c r="D3865" i="6"/>
  <c r="D3863" i="6"/>
  <c r="D3861" i="6"/>
  <c r="D3859" i="6"/>
  <c r="D3857" i="6"/>
  <c r="D3855" i="6"/>
  <c r="D3853" i="6"/>
  <c r="D3851" i="6"/>
  <c r="D3849" i="6"/>
  <c r="D3847" i="6"/>
  <c r="D3845" i="6"/>
  <c r="D3843" i="6"/>
  <c r="D3841" i="6"/>
  <c r="D3839" i="6"/>
  <c r="D3837" i="6"/>
  <c r="D3835" i="6"/>
  <c r="D3833" i="6"/>
  <c r="D3831" i="6"/>
  <c r="D3829" i="6"/>
  <c r="D3827" i="6"/>
  <c r="D3825" i="6"/>
  <c r="D3823" i="6"/>
  <c r="D3821" i="6"/>
  <c r="D3819" i="6"/>
  <c r="D3817" i="6"/>
  <c r="D3815" i="6"/>
  <c r="D3813" i="6"/>
  <c r="D3811" i="6"/>
  <c r="D3809" i="6"/>
  <c r="D3807" i="6"/>
  <c r="D3805" i="6"/>
  <c r="D3803" i="6"/>
  <c r="D3801" i="6"/>
  <c r="D3799" i="6"/>
  <c r="D3797" i="6"/>
  <c r="D3795" i="6"/>
  <c r="D3793" i="6"/>
  <c r="D3791" i="6"/>
  <c r="D3789" i="6"/>
  <c r="D3787" i="6"/>
  <c r="D3785" i="6"/>
  <c r="D3783" i="6"/>
  <c r="D3781" i="6"/>
  <c r="D3779" i="6"/>
  <c r="D3777" i="6"/>
  <c r="D3775" i="6"/>
  <c r="D3773" i="6"/>
  <c r="D3771" i="6"/>
  <c r="D3769" i="6"/>
  <c r="D3767" i="6"/>
  <c r="D3765" i="6"/>
  <c r="D3763" i="6"/>
  <c r="D3761" i="6"/>
  <c r="D3759" i="6"/>
  <c r="D3757" i="6"/>
  <c r="D3755" i="6"/>
  <c r="D3753" i="6"/>
  <c r="D3751" i="6"/>
  <c r="D3749" i="6"/>
  <c r="D3747" i="6"/>
  <c r="D3745" i="6"/>
  <c r="D3743" i="6"/>
  <c r="D3741" i="6"/>
  <c r="D3739" i="6"/>
  <c r="D3737" i="6"/>
  <c r="D3735" i="6"/>
  <c r="D3733" i="6"/>
  <c r="D3731" i="6"/>
  <c r="D3729" i="6"/>
  <c r="D3727" i="6"/>
  <c r="D3725" i="6"/>
  <c r="D3723" i="6"/>
  <c r="D3721" i="6"/>
  <c r="D3719" i="6"/>
  <c r="D3717" i="6"/>
  <c r="D3715" i="6"/>
  <c r="D3713" i="6"/>
  <c r="D3711" i="6"/>
  <c r="D3709" i="6"/>
  <c r="D3707" i="6"/>
  <c r="D3705" i="6"/>
  <c r="D3703" i="6"/>
  <c r="D3701" i="6"/>
  <c r="D3699" i="6"/>
  <c r="D3697" i="6"/>
  <c r="D3695" i="6"/>
  <c r="D3693" i="6"/>
  <c r="D3691" i="6"/>
  <c r="D3689" i="6"/>
  <c r="D3687" i="6"/>
  <c r="D3685" i="6"/>
  <c r="D3683" i="6"/>
  <c r="D3681" i="6"/>
  <c r="D3679" i="6"/>
  <c r="D3677" i="6"/>
  <c r="D3675" i="6"/>
  <c r="D3673" i="6"/>
  <c r="D3671" i="6"/>
  <c r="D3669" i="6"/>
  <c r="D3667" i="6"/>
  <c r="D3665" i="6"/>
  <c r="D3663" i="6"/>
  <c r="D3661" i="6"/>
  <c r="D3659" i="6"/>
  <c r="D3657" i="6"/>
  <c r="D3655" i="6"/>
  <c r="D3653" i="6"/>
  <c r="D3651" i="6"/>
  <c r="D3649" i="6"/>
  <c r="D3647" i="6"/>
  <c r="D3645" i="6"/>
  <c r="D3643" i="6"/>
  <c r="D3641" i="6"/>
  <c r="D3639" i="6"/>
  <c r="D3637" i="6"/>
  <c r="D3635" i="6"/>
  <c r="D3633" i="6"/>
  <c r="D3631" i="6"/>
  <c r="D3629" i="6"/>
  <c r="D3627" i="6"/>
  <c r="D3625" i="6"/>
  <c r="D3623" i="6"/>
  <c r="D3621" i="6"/>
  <c r="D3619" i="6"/>
  <c r="D3617" i="6"/>
  <c r="D3615" i="6"/>
  <c r="D3613" i="6"/>
  <c r="D3611" i="6"/>
  <c r="D3609" i="6"/>
  <c r="D3607" i="6"/>
  <c r="D3605" i="6"/>
  <c r="D3603" i="6"/>
  <c r="D3601" i="6"/>
  <c r="D3599" i="6"/>
  <c r="D3597" i="6"/>
  <c r="D3595" i="6"/>
  <c r="D3593" i="6"/>
  <c r="D3591" i="6"/>
  <c r="D3589" i="6"/>
  <c r="D3587" i="6"/>
  <c r="D3585" i="6"/>
  <c r="D3583" i="6"/>
  <c r="D3581" i="6"/>
  <c r="D3579" i="6"/>
  <c r="D3577" i="6"/>
  <c r="D3575" i="6"/>
  <c r="D3573" i="6"/>
  <c r="D3571" i="6"/>
  <c r="D3569" i="6"/>
  <c r="D3567" i="6"/>
  <c r="D3565" i="6"/>
  <c r="D3563" i="6"/>
  <c r="D3561" i="6"/>
  <c r="D3559" i="6"/>
  <c r="D3557" i="6"/>
  <c r="D3555" i="6"/>
  <c r="D3553" i="6"/>
  <c r="D3551" i="6"/>
  <c r="D3549" i="6"/>
  <c r="D3547" i="6"/>
  <c r="D3545" i="6"/>
  <c r="D3543" i="6"/>
  <c r="D3541" i="6"/>
  <c r="D3539" i="6"/>
  <c r="D3537" i="6"/>
  <c r="D3535" i="6"/>
  <c r="D3533" i="6"/>
  <c r="D3531" i="6"/>
  <c r="D3529" i="6"/>
  <c r="D3527" i="6"/>
  <c r="D3525" i="6"/>
  <c r="D3523" i="6"/>
  <c r="D3521" i="6"/>
  <c r="D3519" i="6"/>
  <c r="D3517" i="6"/>
  <c r="D3515" i="6"/>
  <c r="D3513" i="6"/>
  <c r="D3511" i="6"/>
  <c r="D3509" i="6"/>
  <c r="D3507" i="6"/>
  <c r="D3505" i="6"/>
  <c r="D3503" i="6"/>
  <c r="D3501" i="6"/>
  <c r="D3499" i="6"/>
  <c r="D3497" i="6"/>
  <c r="D3495" i="6"/>
  <c r="D3493" i="6"/>
  <c r="D3491" i="6"/>
  <c r="D3489" i="6"/>
  <c r="D3487" i="6"/>
  <c r="D3485" i="6"/>
  <c r="D3483" i="6"/>
  <c r="D3481" i="6"/>
  <c r="D3479" i="6"/>
  <c r="D3477" i="6"/>
  <c r="D3475" i="6"/>
  <c r="D3473" i="6"/>
  <c r="D3471" i="6"/>
  <c r="D3469" i="6"/>
  <c r="D3467" i="6"/>
  <c r="D3465" i="6"/>
  <c r="D3463" i="6"/>
  <c r="D3461" i="6"/>
  <c r="D3459" i="6"/>
  <c r="D3457" i="6"/>
  <c r="D3455" i="6"/>
  <c r="D3453" i="6"/>
  <c r="D3451" i="6"/>
  <c r="D3449" i="6"/>
  <c r="D3447" i="6"/>
  <c r="D3445" i="6"/>
  <c r="D3443" i="6"/>
  <c r="D3441" i="6"/>
  <c r="D3439" i="6"/>
  <c r="D3437" i="6"/>
  <c r="D3435" i="6"/>
  <c r="D3433" i="6"/>
  <c r="D3431" i="6"/>
  <c r="D3429" i="6"/>
  <c r="D3427" i="6"/>
  <c r="D3425" i="6"/>
  <c r="D3423" i="6"/>
  <c r="D3421" i="6"/>
  <c r="D3419" i="6"/>
  <c r="D3417" i="6"/>
  <c r="D3415" i="6"/>
  <c r="D3413" i="6"/>
  <c r="D3411" i="6"/>
  <c r="D3409" i="6"/>
  <c r="D3407" i="6"/>
  <c r="D3405" i="6"/>
  <c r="D3403" i="6"/>
  <c r="D3401" i="6"/>
  <c r="D3399" i="6"/>
  <c r="D3397" i="6"/>
  <c r="D3395" i="6"/>
  <c r="D3393" i="6"/>
  <c r="D3391" i="6"/>
  <c r="D3389" i="6"/>
  <c r="D3387" i="6"/>
  <c r="D3385" i="6"/>
  <c r="D3383" i="6"/>
  <c r="D3381" i="6"/>
  <c r="D3379" i="6"/>
  <c r="D3377" i="6"/>
  <c r="D3375" i="6"/>
  <c r="D3373" i="6"/>
  <c r="D3371" i="6"/>
  <c r="D3369" i="6"/>
  <c r="D3367" i="6"/>
  <c r="D3365" i="6"/>
  <c r="D3363" i="6"/>
  <c r="D3361" i="6"/>
  <c r="D3359" i="6"/>
  <c r="D3357" i="6"/>
  <c r="D3355" i="6"/>
  <c r="D3353" i="6"/>
  <c r="D3351" i="6"/>
  <c r="D3349" i="6"/>
  <c r="D3347" i="6"/>
  <c r="D3345" i="6"/>
  <c r="D3343" i="6"/>
  <c r="D3341" i="6"/>
  <c r="D3339" i="6"/>
  <c r="D3337" i="6"/>
  <c r="D3335" i="6"/>
  <c r="D3333" i="6"/>
  <c r="D3331" i="6"/>
  <c r="D3329" i="6"/>
  <c r="D3327" i="6"/>
  <c r="D3325" i="6"/>
  <c r="D3323" i="6"/>
  <c r="D3321" i="6"/>
  <c r="D3319" i="6"/>
  <c r="D3317" i="6"/>
  <c r="D3315" i="6"/>
  <c r="D3313" i="6"/>
  <c r="D3311" i="6"/>
  <c r="D3309" i="6"/>
  <c r="D3307" i="6"/>
  <c r="D3305" i="6"/>
  <c r="D3303" i="6"/>
  <c r="D3301" i="6"/>
  <c r="D3299" i="6"/>
  <c r="D3297" i="6"/>
  <c r="D3295" i="6"/>
  <c r="D3293" i="6"/>
  <c r="D3291" i="6"/>
  <c r="D3289" i="6"/>
  <c r="D3287" i="6"/>
  <c r="D3285" i="6"/>
  <c r="D3283" i="6"/>
  <c r="D3281" i="6"/>
  <c r="D3279" i="6"/>
  <c r="D3277" i="6"/>
  <c r="D3275" i="6"/>
  <c r="D3273" i="6"/>
  <c r="D3271" i="6"/>
  <c r="D3269" i="6"/>
  <c r="D3267" i="6"/>
  <c r="D3265" i="6"/>
  <c r="D3263" i="6"/>
  <c r="D3261" i="6"/>
  <c r="D3259" i="6"/>
  <c r="D3257" i="6"/>
  <c r="D3255" i="6"/>
  <c r="D3253" i="6"/>
  <c r="D3251" i="6"/>
  <c r="D3249" i="6"/>
  <c r="D3247" i="6"/>
  <c r="D3245" i="6"/>
  <c r="D3243" i="6"/>
  <c r="D3241" i="6"/>
  <c r="D3239" i="6"/>
  <c r="D3237" i="6"/>
  <c r="D3235" i="6"/>
  <c r="D3233" i="6"/>
  <c r="D3231" i="6"/>
  <c r="D3229" i="6"/>
  <c r="D3227" i="6"/>
  <c r="D3225" i="6"/>
  <c r="D3223" i="6"/>
  <c r="D3221" i="6"/>
  <c r="D3219" i="6"/>
  <c r="D3217" i="6"/>
  <c r="D3215" i="6"/>
  <c r="D3213" i="6"/>
  <c r="D3211" i="6"/>
  <c r="D3209" i="6"/>
  <c r="D3207" i="6"/>
  <c r="D3205" i="6"/>
  <c r="D3203" i="6"/>
  <c r="D3201" i="6"/>
  <c r="D3199" i="6"/>
  <c r="D3197" i="6"/>
  <c r="D3195" i="6"/>
  <c r="D3193" i="6"/>
  <c r="D3191" i="6"/>
  <c r="D3189" i="6"/>
  <c r="D3187" i="6"/>
  <c r="D3185" i="6"/>
  <c r="D3183" i="6"/>
  <c r="D3181" i="6"/>
  <c r="D3179" i="6"/>
  <c r="D3177" i="6"/>
  <c r="D3175" i="6"/>
  <c r="D3173" i="6"/>
  <c r="D3171" i="6"/>
  <c r="D3169" i="6"/>
  <c r="D3167" i="6"/>
  <c r="D3165" i="6"/>
  <c r="D3163" i="6"/>
  <c r="D3161" i="6"/>
  <c r="D3159" i="6"/>
  <c r="D3157" i="6"/>
  <c r="D3155" i="6"/>
  <c r="D3153" i="6"/>
  <c r="D3151" i="6"/>
  <c r="D3149" i="6"/>
  <c r="D3147" i="6"/>
  <c r="D3145" i="6"/>
  <c r="D3143" i="6"/>
  <c r="D3141" i="6"/>
  <c r="D3139" i="6"/>
  <c r="D3137" i="6"/>
  <c r="D3135" i="6"/>
  <c r="D3133" i="6"/>
  <c r="D3131" i="6"/>
  <c r="D3129" i="6"/>
  <c r="D3127" i="6"/>
  <c r="D3125" i="6"/>
  <c r="D3123" i="6"/>
  <c r="D3121" i="6"/>
  <c r="D3119" i="6"/>
  <c r="D3117" i="6"/>
  <c r="D3115" i="6"/>
  <c r="D3113" i="6"/>
  <c r="D3111" i="6"/>
  <c r="D3109" i="6"/>
  <c r="D3107" i="6"/>
  <c r="D3105" i="6"/>
  <c r="D3103" i="6"/>
  <c r="D3101" i="6"/>
  <c r="D3099" i="6"/>
  <c r="D3097" i="6"/>
  <c r="D3095" i="6"/>
  <c r="D3093" i="6"/>
  <c r="D3091" i="6"/>
  <c r="D3089" i="6"/>
  <c r="D3087" i="6"/>
  <c r="D3085" i="6"/>
  <c r="D3083" i="6"/>
  <c r="D3081" i="6"/>
  <c r="D3079" i="6"/>
  <c r="D3077" i="6"/>
  <c r="D3075" i="6"/>
  <c r="D3073" i="6"/>
  <c r="D3071" i="6"/>
  <c r="D3069" i="6"/>
  <c r="D3067" i="6"/>
  <c r="D3065" i="6"/>
  <c r="D3063" i="6"/>
  <c r="D3061" i="6"/>
  <c r="D3059" i="6"/>
  <c r="D3057" i="6"/>
  <c r="D3055" i="6"/>
  <c r="D3053" i="6"/>
  <c r="D3051" i="6"/>
  <c r="D3049" i="6"/>
  <c r="D3047" i="6"/>
  <c r="D3045" i="6"/>
  <c r="D3043" i="6"/>
  <c r="D3041" i="6"/>
  <c r="D3039" i="6"/>
  <c r="D3037" i="6"/>
  <c r="D3035" i="6"/>
  <c r="D3033" i="6"/>
  <c r="D3031" i="6"/>
  <c r="D3029" i="6"/>
  <c r="D3027" i="6"/>
  <c r="D3025" i="6"/>
  <c r="D3023" i="6"/>
  <c r="D3021" i="6"/>
  <c r="D3019" i="6"/>
  <c r="D3017" i="6"/>
  <c r="D3015" i="6"/>
  <c r="D3013" i="6"/>
  <c r="D3011" i="6"/>
  <c r="D3009" i="6"/>
  <c r="D3007" i="6"/>
  <c r="D3005" i="6"/>
  <c r="D3003" i="6"/>
  <c r="D3001" i="6"/>
  <c r="D2999" i="6"/>
  <c r="D2997" i="6"/>
  <c r="D2995" i="6"/>
  <c r="D2993" i="6"/>
  <c r="D2991" i="6"/>
  <c r="D2989" i="6"/>
  <c r="D2987" i="6"/>
  <c r="D2985" i="6"/>
  <c r="D2983" i="6"/>
  <c r="D2981" i="6"/>
  <c r="D2979" i="6"/>
  <c r="D2977" i="6"/>
  <c r="D2975" i="6"/>
  <c r="D2973" i="6"/>
  <c r="D2971" i="6"/>
  <c r="D2969" i="6"/>
  <c r="D2967" i="6"/>
  <c r="D2965" i="6"/>
  <c r="D2963" i="6"/>
  <c r="D2961" i="6"/>
  <c r="D2959" i="6"/>
  <c r="D2957" i="6"/>
  <c r="D2955" i="6"/>
  <c r="D2953" i="6"/>
  <c r="D2951" i="6"/>
  <c r="D2949" i="6"/>
  <c r="D2947" i="6"/>
  <c r="D2945" i="6"/>
  <c r="D2943" i="6"/>
  <c r="D2941" i="6"/>
  <c r="D2939" i="6"/>
  <c r="D2937" i="6"/>
  <c r="D2935" i="6"/>
  <c r="D2933" i="6"/>
  <c r="D2931" i="6"/>
  <c r="D2929" i="6"/>
  <c r="D2927" i="6"/>
  <c r="D2925" i="6"/>
  <c r="D2923" i="6"/>
  <c r="D2921" i="6"/>
  <c r="D2919" i="6"/>
  <c r="D2917" i="6"/>
  <c r="D2915" i="6"/>
  <c r="D2913" i="6"/>
  <c r="D2911" i="6"/>
  <c r="D2909" i="6"/>
  <c r="D2907" i="6"/>
  <c r="D2905" i="6"/>
  <c r="D2903" i="6"/>
  <c r="D2901" i="6"/>
  <c r="D2899" i="6"/>
  <c r="D2897" i="6"/>
  <c r="D2895" i="6"/>
  <c r="D2893" i="6"/>
  <c r="D2891" i="6"/>
  <c r="D2889" i="6"/>
  <c r="D2887" i="6"/>
  <c r="D2885" i="6"/>
  <c r="D2883" i="6"/>
  <c r="D2881" i="6"/>
  <c r="D2879" i="6"/>
  <c r="D2877" i="6"/>
  <c r="D2875" i="6"/>
  <c r="D2873" i="6"/>
  <c r="D2871" i="6"/>
  <c r="D2869" i="6"/>
  <c r="D2867" i="6"/>
  <c r="D2865" i="6"/>
  <c r="D2863" i="6"/>
  <c r="D2861" i="6"/>
  <c r="D2859" i="6"/>
  <c r="D2857" i="6"/>
  <c r="D2855" i="6"/>
  <c r="D2853" i="6"/>
  <c r="D2851" i="6"/>
  <c r="D2849" i="6"/>
  <c r="D2847" i="6"/>
  <c r="D2845" i="6"/>
  <c r="D2843" i="6"/>
  <c r="D2841" i="6"/>
  <c r="D2839" i="6"/>
  <c r="D2837" i="6"/>
  <c r="D2835" i="6"/>
  <c r="D2833" i="6"/>
  <c r="D2831" i="6"/>
  <c r="D2829" i="6"/>
  <c r="D2827" i="6"/>
  <c r="D2825" i="6"/>
  <c r="D2823" i="6"/>
  <c r="D2821" i="6"/>
  <c r="D2819" i="6"/>
  <c r="D2817" i="6"/>
  <c r="D2815" i="6"/>
  <c r="D2813" i="6"/>
  <c r="D2811" i="6"/>
  <c r="D2809" i="6"/>
  <c r="D2807" i="6"/>
  <c r="D2805" i="6"/>
  <c r="D2803" i="6"/>
  <c r="D2801" i="6"/>
  <c r="D2799" i="6"/>
  <c r="D2797" i="6"/>
  <c r="D2795" i="6"/>
  <c r="D2793" i="6"/>
  <c r="D2791" i="6"/>
  <c r="D2789" i="6"/>
  <c r="D2787" i="6"/>
  <c r="D2785" i="6"/>
  <c r="D2783" i="6"/>
  <c r="D2781" i="6"/>
  <c r="D2779" i="6"/>
  <c r="D2777" i="6"/>
  <c r="D2775" i="6"/>
  <c r="D2773" i="6"/>
  <c r="D2771" i="6"/>
  <c r="D2769" i="6"/>
  <c r="D2767" i="6"/>
  <c r="D2765" i="6"/>
  <c r="D2763" i="6"/>
  <c r="D2761" i="6"/>
  <c r="D2759" i="6"/>
  <c r="D2757" i="6"/>
  <c r="D2755" i="6"/>
  <c r="D2753" i="6"/>
  <c r="D2751" i="6"/>
  <c r="D2749" i="6"/>
  <c r="D2747" i="6"/>
  <c r="D2745" i="6"/>
  <c r="D2743" i="6"/>
  <c r="D2741" i="6"/>
  <c r="D2739" i="6"/>
  <c r="D2737" i="6"/>
  <c r="D2735" i="6"/>
  <c r="D2733" i="6"/>
  <c r="D2731" i="6"/>
  <c r="D2729" i="6"/>
  <c r="D2727" i="6"/>
  <c r="D2725" i="6"/>
  <c r="D2723" i="6"/>
  <c r="D2721" i="6"/>
  <c r="D2719" i="6"/>
  <c r="D2717" i="6"/>
  <c r="D2715" i="6"/>
  <c r="D2713" i="6"/>
  <c r="D2711" i="6"/>
  <c r="D2709" i="6"/>
  <c r="D2707" i="6"/>
  <c r="D2705" i="6"/>
  <c r="D2703" i="6"/>
  <c r="D2701" i="6"/>
  <c r="D2699" i="6"/>
  <c r="D2697" i="6"/>
  <c r="D2695" i="6"/>
  <c r="D2693" i="6"/>
  <c r="D2691" i="6"/>
  <c r="D2689" i="6"/>
  <c r="D2687" i="6"/>
  <c r="D2685" i="6"/>
  <c r="D2683" i="6"/>
  <c r="D2681" i="6"/>
  <c r="D2679" i="6"/>
  <c r="D2677" i="6"/>
  <c r="D2675" i="6"/>
  <c r="D2673" i="6"/>
  <c r="D2671" i="6"/>
  <c r="D2669" i="6"/>
  <c r="D2667" i="6"/>
  <c r="D2665" i="6"/>
  <c r="D2663" i="6"/>
  <c r="D2661" i="6"/>
  <c r="D2659" i="6"/>
  <c r="D2657" i="6"/>
  <c r="D2655" i="6"/>
  <c r="D2653" i="6"/>
  <c r="D2651" i="6"/>
  <c r="D2649" i="6"/>
  <c r="D2647" i="6"/>
  <c r="D2645" i="6"/>
  <c r="D2643" i="6"/>
  <c r="D2641" i="6"/>
  <c r="D2639" i="6"/>
  <c r="D2637" i="6"/>
  <c r="D2635" i="6"/>
  <c r="D2633" i="6"/>
  <c r="D2631" i="6"/>
  <c r="D2629" i="6"/>
  <c r="D2627" i="6"/>
  <c r="D2625" i="6"/>
  <c r="D2623" i="6"/>
  <c r="D2621" i="6"/>
  <c r="D2619" i="6"/>
  <c r="D2617" i="6"/>
  <c r="D2615" i="6"/>
  <c r="D2613" i="6"/>
  <c r="D2611" i="6"/>
  <c r="D2609" i="6"/>
  <c r="D2607" i="6"/>
  <c r="D2605" i="6"/>
  <c r="D2603" i="6"/>
  <c r="D2601" i="6"/>
  <c r="D2599" i="6"/>
  <c r="D2597" i="6"/>
  <c r="D2595" i="6"/>
  <c r="D2593" i="6"/>
  <c r="D2591" i="6"/>
  <c r="D2589" i="6"/>
  <c r="D2587" i="6"/>
  <c r="D2585" i="6"/>
  <c r="D2583" i="6"/>
  <c r="D2581" i="6"/>
  <c r="D2579" i="6"/>
  <c r="D2577" i="6"/>
  <c r="D2575" i="6"/>
  <c r="D2573" i="6"/>
  <c r="D2571" i="6"/>
  <c r="D2569" i="6"/>
  <c r="D2567" i="6"/>
  <c r="D2565" i="6"/>
  <c r="D2563" i="6"/>
  <c r="D2561" i="6"/>
  <c r="D2559" i="6"/>
  <c r="D2557" i="6"/>
  <c r="D2555" i="6"/>
  <c r="D2553" i="6"/>
  <c r="D2551" i="6"/>
  <c r="D2549" i="6"/>
  <c r="D2547" i="6"/>
  <c r="D2545" i="6"/>
  <c r="D2543" i="6"/>
  <c r="D2541" i="6"/>
  <c r="D2539" i="6"/>
  <c r="D2537" i="6"/>
  <c r="D2535" i="6"/>
  <c r="D2533" i="6"/>
  <c r="D2531" i="6"/>
  <c r="D2529" i="6"/>
  <c r="D2527" i="6"/>
  <c r="D2525" i="6"/>
  <c r="D2523" i="6"/>
  <c r="D2521" i="6"/>
  <c r="D2519" i="6"/>
  <c r="D2517" i="6"/>
  <c r="D2515" i="6"/>
  <c r="D2513" i="6"/>
  <c r="D2511" i="6"/>
  <c r="D2509" i="6"/>
  <c r="D2507" i="6"/>
  <c r="D2505" i="6"/>
  <c r="D2503" i="6"/>
  <c r="D2501" i="6"/>
  <c r="D2499" i="6"/>
  <c r="D2497" i="6"/>
  <c r="D2495" i="6"/>
  <c r="D2493" i="6"/>
  <c r="D2491" i="6"/>
  <c r="D2489" i="6"/>
  <c r="D2487" i="6"/>
  <c r="D2485" i="6"/>
  <c r="D2483" i="6"/>
  <c r="D2481" i="6"/>
  <c r="D2479" i="6"/>
  <c r="D2477" i="6"/>
  <c r="D2475" i="6"/>
  <c r="D2473" i="6"/>
  <c r="D2471" i="6"/>
  <c r="D2469" i="6"/>
  <c r="D2467" i="6"/>
  <c r="D2465" i="6"/>
  <c r="D2463" i="6"/>
  <c r="D2461" i="6"/>
  <c r="D2459" i="6"/>
  <c r="D2457" i="6"/>
  <c r="D2455" i="6"/>
  <c r="D2453" i="6"/>
  <c r="D2451" i="6"/>
  <c r="D2449" i="6"/>
  <c r="D2447" i="6"/>
  <c r="D2445" i="6"/>
  <c r="D2443" i="6"/>
  <c r="D2441" i="6"/>
  <c r="D2439" i="6"/>
  <c r="D2437" i="6"/>
  <c r="D2435" i="6"/>
  <c r="D2433" i="6"/>
  <c r="D2431" i="6"/>
  <c r="D2429" i="6"/>
  <c r="D2427" i="6"/>
  <c r="D2425" i="6"/>
  <c r="D2423" i="6"/>
  <c r="D2421" i="6"/>
  <c r="D2419" i="6"/>
  <c r="D2417" i="6"/>
  <c r="D2415" i="6"/>
  <c r="D2413" i="6"/>
  <c r="D2411" i="6"/>
  <c r="D2409" i="6"/>
  <c r="D2407" i="6"/>
  <c r="D2405" i="6"/>
  <c r="D2403" i="6"/>
  <c r="D2401" i="6"/>
  <c r="D2399" i="6"/>
  <c r="D2397" i="6"/>
  <c r="D2395" i="6"/>
  <c r="D2393" i="6"/>
  <c r="D2391" i="6"/>
  <c r="D2389" i="6"/>
  <c r="D2387" i="6"/>
  <c r="D2385" i="6"/>
  <c r="D2383" i="6"/>
  <c r="D2381" i="6"/>
  <c r="D2379" i="6"/>
  <c r="D2377" i="6"/>
  <c r="D2375" i="6"/>
  <c r="D2373" i="6"/>
  <c r="D2371" i="6"/>
  <c r="D2369" i="6"/>
  <c r="D2367" i="6"/>
  <c r="D2365" i="6"/>
  <c r="D2363" i="6"/>
  <c r="D2361" i="6"/>
  <c r="D2359" i="6"/>
  <c r="D2357" i="6"/>
  <c r="D2355" i="6"/>
  <c r="D2353" i="6"/>
  <c r="D2351" i="6"/>
  <c r="D2349" i="6"/>
  <c r="D2347" i="6"/>
  <c r="D2345" i="6"/>
  <c r="D2343" i="6"/>
  <c r="D2341" i="6"/>
  <c r="D2339" i="6"/>
  <c r="D2337" i="6"/>
  <c r="D2335" i="6"/>
  <c r="D2333" i="6"/>
  <c r="D2331" i="6"/>
  <c r="D2329" i="6"/>
  <c r="D2327" i="6"/>
  <c r="D2325" i="6"/>
  <c r="D2323" i="6"/>
  <c r="D2321" i="6"/>
  <c r="D2319" i="6"/>
  <c r="D2317" i="6"/>
  <c r="D2315" i="6"/>
  <c r="D2313" i="6"/>
  <c r="D2311" i="6"/>
  <c r="D2309" i="6"/>
  <c r="D2307" i="6"/>
  <c r="D2305" i="6"/>
  <c r="D2303" i="6"/>
  <c r="D2301" i="6"/>
  <c r="D2299" i="6"/>
  <c r="D2297" i="6"/>
  <c r="D2295" i="6"/>
  <c r="D2293" i="6"/>
  <c r="D2291" i="6"/>
  <c r="D2289" i="6"/>
  <c r="D2287" i="6"/>
  <c r="D2285" i="6"/>
  <c r="D2283" i="6"/>
  <c r="D2281" i="6"/>
  <c r="D2279" i="6"/>
  <c r="D2277" i="6"/>
  <c r="D2275" i="6"/>
  <c r="D2273" i="6"/>
  <c r="D2271" i="6"/>
  <c r="D2269" i="6"/>
  <c r="D2267" i="6"/>
  <c r="D2265" i="6"/>
  <c r="D2263" i="6"/>
  <c r="D2261" i="6"/>
  <c r="D2259" i="6"/>
  <c r="D2257" i="6"/>
  <c r="D2255" i="6"/>
  <c r="D2253" i="6"/>
  <c r="D2251" i="6"/>
  <c r="D2249" i="6"/>
  <c r="D2247" i="6"/>
  <c r="D2245" i="6"/>
  <c r="D2243" i="6"/>
  <c r="D2241" i="6"/>
  <c r="D2239" i="6"/>
  <c r="D2237" i="6"/>
  <c r="D2235" i="6"/>
  <c r="D2233" i="6"/>
  <c r="D2231" i="6"/>
  <c r="D2229" i="6"/>
  <c r="D2227" i="6"/>
  <c r="D2225" i="6"/>
  <c r="D2223" i="6"/>
  <c r="D2221" i="6"/>
  <c r="D2219" i="6"/>
  <c r="D2217" i="6"/>
  <c r="D2215" i="6"/>
  <c r="D2213" i="6"/>
  <c r="D2211" i="6"/>
  <c r="D2209" i="6"/>
  <c r="D2207" i="6"/>
  <c r="D2205" i="6"/>
  <c r="D2203" i="6"/>
  <c r="D2201" i="6"/>
  <c r="D2199" i="6"/>
  <c r="D2197" i="6"/>
  <c r="D2195" i="6"/>
  <c r="D2193" i="6"/>
  <c r="D2191" i="6"/>
  <c r="D2189" i="6"/>
  <c r="D2187" i="6"/>
  <c r="D2185" i="6"/>
  <c r="D2183" i="6"/>
  <c r="D2181" i="6"/>
  <c r="D2179" i="6"/>
  <c r="D2177" i="6"/>
  <c r="D2175" i="6"/>
  <c r="D2173" i="6"/>
  <c r="D2171" i="6"/>
  <c r="D2169" i="6"/>
  <c r="D2167" i="6"/>
  <c r="D2165" i="6"/>
  <c r="D2163" i="6"/>
  <c r="D2161" i="6"/>
  <c r="D2159" i="6"/>
  <c r="D2157" i="6"/>
  <c r="D2155" i="6"/>
  <c r="D2153" i="6"/>
  <c r="D2151" i="6"/>
  <c r="D2149" i="6"/>
  <c r="D2147" i="6"/>
  <c r="D2145" i="6"/>
  <c r="D2143" i="6"/>
  <c r="D2141" i="6"/>
  <c r="D2139" i="6"/>
  <c r="D2137" i="6"/>
  <c r="D2135" i="6"/>
  <c r="D2133" i="6"/>
  <c r="D2131" i="6"/>
  <c r="D2129" i="6"/>
  <c r="D2127" i="6"/>
  <c r="D2125" i="6"/>
  <c r="D2123" i="6"/>
  <c r="D2121" i="6"/>
  <c r="D2119" i="6"/>
  <c r="D2117" i="6"/>
  <c r="D2115" i="6"/>
  <c r="D2113" i="6"/>
  <c r="D2111" i="6"/>
  <c r="D2109" i="6"/>
  <c r="D2107" i="6"/>
  <c r="D2105" i="6"/>
  <c r="D2103" i="6"/>
  <c r="D2101" i="6"/>
  <c r="D2099" i="6"/>
  <c r="D2097" i="6"/>
  <c r="D2095" i="6"/>
  <c r="D2093" i="6"/>
  <c r="D2091" i="6"/>
  <c r="D2089" i="6"/>
  <c r="D2087" i="6"/>
  <c r="D2085" i="6"/>
  <c r="D2083" i="6"/>
  <c r="D2081" i="6"/>
  <c r="D2079" i="6"/>
  <c r="D2077" i="6"/>
  <c r="D2075" i="6"/>
  <c r="D2073" i="6"/>
  <c r="D2071" i="6"/>
  <c r="D2069" i="6"/>
  <c r="D2067" i="6"/>
  <c r="D2065" i="6"/>
  <c r="D2063" i="6"/>
  <c r="D2061" i="6"/>
  <c r="D2059" i="6"/>
  <c r="D2057" i="6"/>
  <c r="D2055" i="6"/>
  <c r="D2053" i="6"/>
  <c r="D2051" i="6"/>
  <c r="D2049" i="6"/>
  <c r="D2047" i="6"/>
  <c r="D2045" i="6"/>
  <c r="D2043" i="6"/>
  <c r="D2041" i="6"/>
  <c r="D2039" i="6"/>
  <c r="D2037" i="6"/>
  <c r="D2035" i="6"/>
  <c r="D2033" i="6"/>
  <c r="D2031" i="6"/>
  <c r="D2029" i="6"/>
  <c r="D2027" i="6"/>
  <c r="D2025" i="6"/>
  <c r="D2023" i="6"/>
  <c r="D2021" i="6"/>
  <c r="D2019" i="6"/>
  <c r="D2017" i="6"/>
  <c r="D2015" i="6"/>
  <c r="D2013" i="6"/>
  <c r="D2011" i="6"/>
  <c r="D2009" i="6"/>
  <c r="D2007" i="6"/>
  <c r="D2005" i="6"/>
  <c r="D2003" i="6"/>
  <c r="D2001" i="6"/>
  <c r="D1999" i="6"/>
  <c r="D1997" i="6"/>
  <c r="D1995" i="6"/>
  <c r="D1993" i="6"/>
  <c r="D1991" i="6"/>
  <c r="D1989" i="6"/>
  <c r="D1987" i="6"/>
  <c r="D1985" i="6"/>
  <c r="D1983" i="6"/>
  <c r="D1981" i="6"/>
  <c r="D1979" i="6"/>
  <c r="D1977" i="6"/>
  <c r="D1975" i="6"/>
  <c r="D1973" i="6"/>
  <c r="D1971" i="6"/>
  <c r="D1969" i="6"/>
  <c r="D1967" i="6"/>
  <c r="D1965" i="6"/>
  <c r="D1963" i="6"/>
  <c r="D1961" i="6"/>
  <c r="D1959" i="6"/>
  <c r="D1957" i="6"/>
  <c r="D1955" i="6"/>
  <c r="D1953" i="6"/>
  <c r="D1951" i="6"/>
  <c r="D1949" i="6"/>
  <c r="D1947" i="6"/>
  <c r="D1945" i="6"/>
  <c r="D1943" i="6"/>
  <c r="D1941" i="6"/>
  <c r="D1939" i="6"/>
  <c r="D1937" i="6"/>
  <c r="D1935" i="6"/>
  <c r="D1933" i="6"/>
  <c r="D1931" i="6"/>
  <c r="D1929" i="6"/>
  <c r="D1927" i="6"/>
  <c r="D1925" i="6"/>
  <c r="D1923" i="6"/>
  <c r="D1921" i="6"/>
  <c r="D1919" i="6"/>
  <c r="D1917" i="6"/>
  <c r="D1915" i="6"/>
  <c r="D1913" i="6"/>
  <c r="D1911" i="6"/>
  <c r="D1909" i="6"/>
  <c r="D1907" i="6"/>
  <c r="D1905" i="6"/>
  <c r="D1903" i="6"/>
  <c r="D1901" i="6"/>
  <c r="D1899" i="6"/>
  <c r="D1897" i="6"/>
  <c r="D1895" i="6"/>
  <c r="D1893" i="6"/>
  <c r="D1891" i="6"/>
  <c r="D1889" i="6"/>
  <c r="D1887" i="6"/>
  <c r="D1885" i="6"/>
  <c r="D1883" i="6"/>
  <c r="D1881" i="6"/>
  <c r="D1879" i="6"/>
  <c r="D1877" i="6"/>
  <c r="D1875" i="6"/>
  <c r="D1873" i="6"/>
  <c r="D1871" i="6"/>
  <c r="D1869" i="6"/>
  <c r="D1867" i="6"/>
  <c r="D1865" i="6"/>
  <c r="D1863" i="6"/>
  <c r="D1861" i="6"/>
  <c r="D1859" i="6"/>
  <c r="D1857" i="6"/>
  <c r="D1855" i="6"/>
  <c r="D1853" i="6"/>
  <c r="D1851" i="6"/>
  <c r="D1849" i="6"/>
  <c r="D1847" i="6"/>
  <c r="D1845" i="6"/>
  <c r="D1843" i="6"/>
  <c r="D1841" i="6"/>
  <c r="D1839" i="6"/>
  <c r="D1837" i="6"/>
  <c r="D1835" i="6"/>
  <c r="D1833" i="6"/>
  <c r="D1831" i="6"/>
  <c r="D1829" i="6"/>
  <c r="D1827" i="6"/>
  <c r="D1825" i="6"/>
  <c r="D1823" i="6"/>
  <c r="D1821" i="6"/>
  <c r="D1819" i="6"/>
  <c r="D1817" i="6"/>
  <c r="D1815" i="6"/>
  <c r="D1813" i="6"/>
  <c r="D1811" i="6"/>
  <c r="D1809" i="6"/>
  <c r="D1807" i="6"/>
  <c r="D1805" i="6"/>
  <c r="D1803" i="6"/>
  <c r="D1801" i="6"/>
  <c r="D1799" i="6"/>
  <c r="D1797" i="6"/>
  <c r="D1795" i="6"/>
  <c r="D1793" i="6"/>
  <c r="D1791" i="6"/>
  <c r="D1789" i="6"/>
  <c r="D1787" i="6"/>
  <c r="D1785" i="6"/>
  <c r="D1783" i="6"/>
  <c r="D1781" i="6"/>
  <c r="D1779" i="6"/>
  <c r="D1777" i="6"/>
  <c r="D1775" i="6"/>
  <c r="D1773" i="6"/>
  <c r="D1771" i="6"/>
  <c r="D1769" i="6"/>
  <c r="D1767" i="6"/>
  <c r="D1765" i="6"/>
  <c r="D1763" i="6"/>
  <c r="D1761" i="6"/>
  <c r="D1759" i="6"/>
  <c r="D1757" i="6"/>
  <c r="D1755" i="6"/>
  <c r="D1753" i="6"/>
  <c r="D1751" i="6"/>
  <c r="D1749" i="6"/>
  <c r="D1747" i="6"/>
  <c r="D1745" i="6"/>
  <c r="D1743" i="6"/>
  <c r="D1741" i="6"/>
  <c r="D1739" i="6"/>
  <c r="D1737" i="6"/>
  <c r="D1735" i="6"/>
  <c r="D1733" i="6"/>
  <c r="D1731" i="6"/>
  <c r="D1729" i="6"/>
  <c r="D1727" i="6"/>
  <c r="D1725" i="6"/>
  <c r="D1723" i="6"/>
  <c r="D1721" i="6"/>
  <c r="D1719" i="6"/>
  <c r="D1717" i="6"/>
  <c r="D1715" i="6"/>
  <c r="D1713" i="6"/>
  <c r="D1711" i="6"/>
  <c r="D1709" i="6"/>
  <c r="D1707" i="6"/>
  <c r="D1705" i="6"/>
  <c r="D1703" i="6"/>
  <c r="D1701" i="6"/>
  <c r="D1699" i="6"/>
  <c r="D1697" i="6"/>
  <c r="D1695" i="6"/>
  <c r="D1693" i="6"/>
  <c r="D1691" i="6"/>
  <c r="D1689" i="6"/>
  <c r="D1687" i="6"/>
  <c r="D1685" i="6"/>
  <c r="D1683" i="6"/>
  <c r="D1681" i="6"/>
  <c r="D1679" i="6"/>
  <c r="D1677" i="6"/>
  <c r="D1675" i="6"/>
  <c r="D1673" i="6"/>
  <c r="D1671" i="6"/>
  <c r="D1669" i="6"/>
  <c r="D1667" i="6"/>
  <c r="D1665" i="6"/>
  <c r="D1663" i="6"/>
  <c r="D1661" i="6"/>
  <c r="D1659" i="6"/>
  <c r="D1657" i="6"/>
  <c r="D1655" i="6"/>
  <c r="D1653" i="6"/>
  <c r="D1651" i="6"/>
  <c r="D1649" i="6"/>
  <c r="D1647" i="6"/>
  <c r="D1645" i="6"/>
  <c r="D1643" i="6"/>
  <c r="D1641" i="6"/>
  <c r="D1639" i="6"/>
  <c r="D1637" i="6"/>
  <c r="D1635" i="6"/>
  <c r="D1633" i="6"/>
  <c r="D1631" i="6"/>
  <c r="D1629" i="6"/>
  <c r="D1627" i="6"/>
  <c r="D1625" i="6"/>
  <c r="D1623" i="6"/>
  <c r="D1621" i="6"/>
  <c r="D1619" i="6"/>
  <c r="D1617" i="6"/>
  <c r="D1615" i="6"/>
  <c r="D1613" i="6"/>
  <c r="D1611" i="6"/>
  <c r="D1609" i="6"/>
  <c r="D1607" i="6"/>
  <c r="D1605" i="6"/>
  <c r="D1603" i="6"/>
  <c r="D1601" i="6"/>
  <c r="D1599" i="6"/>
  <c r="D1597" i="6"/>
  <c r="D1595" i="6"/>
  <c r="D1593" i="6"/>
  <c r="D1591" i="6"/>
  <c r="D1589" i="6"/>
  <c r="D1587" i="6"/>
  <c r="D1585" i="6"/>
  <c r="D1583" i="6"/>
  <c r="D1581" i="6"/>
  <c r="D1579" i="6"/>
  <c r="D1577" i="6"/>
  <c r="D1575" i="6"/>
  <c r="D1573" i="6"/>
  <c r="D1571" i="6"/>
  <c r="D1569" i="6"/>
  <c r="D1567" i="6"/>
  <c r="D1565" i="6"/>
  <c r="D1563" i="6"/>
  <c r="D1561" i="6"/>
  <c r="D1559" i="6"/>
  <c r="D1557" i="6"/>
  <c r="D1555" i="6"/>
  <c r="D1553" i="6"/>
  <c r="D1551" i="6"/>
  <c r="D1549" i="6"/>
  <c r="D1547" i="6"/>
  <c r="D1545" i="6"/>
  <c r="D1543" i="6"/>
  <c r="D1541" i="6"/>
  <c r="D1539" i="6"/>
  <c r="D1537" i="6"/>
  <c r="D1535" i="6"/>
  <c r="D3" i="6"/>
  <c r="D1533" i="6"/>
  <c r="D1531" i="6"/>
  <c r="D1529" i="6"/>
  <c r="D1527" i="6"/>
  <c r="D1525" i="6"/>
  <c r="D1523" i="6"/>
  <c r="D1521" i="6"/>
  <c r="D1519" i="6"/>
  <c r="D1517" i="6"/>
  <c r="D1515" i="6"/>
  <c r="D1513" i="6"/>
  <c r="D1511" i="6"/>
  <c r="D1509" i="6"/>
  <c r="D1507" i="6"/>
  <c r="D1505" i="6"/>
  <c r="D1503" i="6"/>
  <c r="D1501" i="6"/>
  <c r="D1499" i="6"/>
  <c r="D1497" i="6"/>
  <c r="D1495" i="6"/>
  <c r="D1493" i="6"/>
  <c r="D1491" i="6"/>
  <c r="D1489" i="6"/>
  <c r="D1487" i="6"/>
  <c r="D1485" i="6"/>
  <c r="D1483" i="6"/>
  <c r="D1481" i="6"/>
  <c r="D1479" i="6"/>
  <c r="D1477" i="6"/>
  <c r="D1475" i="6"/>
  <c r="D1473" i="6"/>
  <c r="D1471" i="6"/>
  <c r="D1469" i="6"/>
  <c r="D1467" i="6"/>
  <c r="D1465" i="6"/>
  <c r="D1463" i="6"/>
  <c r="D1461" i="6"/>
  <c r="D1459" i="6"/>
  <c r="D1457" i="6"/>
  <c r="D1455" i="6"/>
  <c r="D1453" i="6"/>
  <c r="D1451" i="6"/>
  <c r="D1449" i="6"/>
  <c r="D1447" i="6"/>
  <c r="D1445" i="6"/>
  <c r="D1443" i="6"/>
  <c r="D1441" i="6"/>
  <c r="D1439" i="6"/>
  <c r="D1437" i="6"/>
  <c r="D1435" i="6"/>
  <c r="D1433" i="6"/>
  <c r="D1431" i="6"/>
  <c r="D1429" i="6"/>
  <c r="D1427" i="6"/>
  <c r="D1425" i="6"/>
  <c r="D1423" i="6"/>
  <c r="D1421" i="6"/>
  <c r="D1419" i="6"/>
  <c r="D1417" i="6"/>
  <c r="D1415" i="6"/>
  <c r="D1413" i="6"/>
  <c r="D1411" i="6"/>
  <c r="D1409" i="6"/>
  <c r="D1407" i="6"/>
  <c r="D1405" i="6"/>
  <c r="D1403" i="6"/>
  <c r="D1401" i="6"/>
  <c r="D1399" i="6"/>
  <c r="D1397" i="6"/>
  <c r="D1395" i="6"/>
  <c r="D1393" i="6"/>
  <c r="D1391" i="6"/>
  <c r="D1389" i="6"/>
  <c r="D1387" i="6"/>
  <c r="D1385" i="6"/>
  <c r="D1383" i="6"/>
  <c r="D1381" i="6"/>
  <c r="D1379" i="6"/>
  <c r="D1377" i="6"/>
  <c r="D1375" i="6"/>
  <c r="D1373" i="6"/>
  <c r="D1371" i="6"/>
  <c r="D1369" i="6"/>
  <c r="D1367" i="6"/>
  <c r="D1365" i="6"/>
  <c r="D1363" i="6"/>
  <c r="D1361" i="6"/>
  <c r="D1359" i="6"/>
  <c r="D1357" i="6"/>
  <c r="D1355" i="6"/>
  <c r="D1353" i="6"/>
  <c r="D1351" i="6"/>
  <c r="D1349" i="6"/>
  <c r="D1347" i="6"/>
  <c r="D1345" i="6"/>
  <c r="D1343" i="6"/>
  <c r="D1341" i="6"/>
  <c r="D1339" i="6"/>
  <c r="D1337" i="6"/>
  <c r="D1335" i="6"/>
  <c r="D1333" i="6"/>
  <c r="D1331" i="6"/>
  <c r="D1329" i="6"/>
  <c r="D1327" i="6"/>
  <c r="D1325" i="6"/>
  <c r="D1323" i="6"/>
  <c r="D1321" i="6"/>
  <c r="D1319" i="6"/>
  <c r="D1317" i="6"/>
  <c r="D1315" i="6"/>
  <c r="D1313" i="6"/>
  <c r="D1311" i="6"/>
  <c r="D1309" i="6"/>
  <c r="D1307" i="6"/>
  <c r="D1305" i="6"/>
  <c r="D1303" i="6"/>
  <c r="D1301" i="6"/>
  <c r="D1299" i="6"/>
  <c r="D1297" i="6"/>
  <c r="D1295" i="6"/>
  <c r="D1293" i="6"/>
  <c r="D1291" i="6"/>
  <c r="D1289" i="6"/>
  <c r="D1287" i="6"/>
  <c r="D1285" i="6"/>
  <c r="D1283" i="6"/>
  <c r="D1281" i="6"/>
  <c r="D1279" i="6"/>
  <c r="D1277" i="6"/>
  <c r="D1275" i="6"/>
  <c r="D1273" i="6"/>
  <c r="D1271" i="6"/>
  <c r="D1269" i="6"/>
  <c r="D1267" i="6"/>
  <c r="D1265" i="6"/>
  <c r="D1263" i="6"/>
  <c r="D1261" i="6"/>
  <c r="D1259" i="6"/>
  <c r="D1257" i="6"/>
  <c r="D1255" i="6"/>
  <c r="D1253" i="6"/>
  <c r="D1251" i="6"/>
  <c r="D1249" i="6"/>
  <c r="D1247" i="6"/>
  <c r="D1245" i="6"/>
  <c r="D1243" i="6"/>
  <c r="D1241" i="6"/>
  <c r="D1239" i="6"/>
  <c r="D1237" i="6"/>
  <c r="D1235" i="6"/>
  <c r="D1233" i="6"/>
  <c r="D1231" i="6"/>
  <c r="D1229" i="6"/>
  <c r="D1227" i="6"/>
  <c r="D1225" i="6"/>
  <c r="D1223" i="6"/>
  <c r="D1221" i="6"/>
  <c r="D1219" i="6"/>
  <c r="D1217" i="6"/>
  <c r="D1215" i="6"/>
  <c r="D1213" i="6"/>
  <c r="D1211" i="6"/>
  <c r="D1209" i="6"/>
  <c r="D1207" i="6"/>
  <c r="D1205" i="6"/>
  <c r="D1203" i="6"/>
  <c r="D1201" i="6"/>
  <c r="D1199" i="6"/>
  <c r="D1197" i="6"/>
  <c r="D1195" i="6"/>
  <c r="D1193" i="6"/>
  <c r="D1191" i="6"/>
  <c r="D1189" i="6"/>
  <c r="D1187" i="6"/>
  <c r="D1185" i="6"/>
  <c r="D1183" i="6"/>
  <c r="D1181" i="6"/>
  <c r="D1179" i="6"/>
  <c r="D1177" i="6"/>
  <c r="D1175" i="6"/>
  <c r="D1173" i="6"/>
  <c r="D1171" i="6"/>
  <c r="D1169" i="6"/>
  <c r="D1167" i="6"/>
  <c r="D1165" i="6"/>
  <c r="D1163" i="6"/>
  <c r="D1161" i="6"/>
  <c r="D1159" i="6"/>
  <c r="D1157" i="6"/>
  <c r="D1155" i="6"/>
  <c r="D1153" i="6"/>
  <c r="D1151" i="6"/>
  <c r="D1149" i="6"/>
  <c r="D1147" i="6"/>
  <c r="D1145" i="6"/>
  <c r="D1143" i="6"/>
  <c r="D1141" i="6"/>
  <c r="D1139" i="6"/>
  <c r="D1137" i="6"/>
  <c r="D1135" i="6"/>
  <c r="D1133" i="6"/>
  <c r="D1131" i="6"/>
  <c r="D1129" i="6"/>
  <c r="D1127" i="6"/>
  <c r="D1125" i="6"/>
  <c r="D1123" i="6"/>
  <c r="D1121" i="6"/>
  <c r="D1119" i="6"/>
  <c r="D1117" i="6"/>
  <c r="D1115" i="6"/>
  <c r="D1113" i="6"/>
  <c r="D1111" i="6"/>
  <c r="D1109" i="6"/>
  <c r="D1107" i="6"/>
  <c r="D1105" i="6"/>
  <c r="D1103" i="6"/>
  <c r="D1101" i="6"/>
  <c r="D1099" i="6"/>
  <c r="D1097" i="6"/>
  <c r="D1095" i="6"/>
  <c r="D1093" i="6"/>
  <c r="D1091" i="6"/>
  <c r="D1089" i="6"/>
  <c r="D1087" i="6"/>
  <c r="D1085" i="6"/>
  <c r="D1083" i="6"/>
  <c r="D1081" i="6"/>
  <c r="D1079" i="6"/>
  <c r="D1077" i="6"/>
  <c r="D1075" i="6"/>
  <c r="D1073" i="6"/>
  <c r="D1071" i="6"/>
  <c r="D1069" i="6"/>
  <c r="D1067" i="6"/>
  <c r="D1065" i="6"/>
  <c r="D1063" i="6"/>
  <c r="D1061" i="6"/>
  <c r="D1059" i="6"/>
  <c r="D1057" i="6"/>
  <c r="D1055" i="6"/>
  <c r="D1053" i="6"/>
  <c r="D1051" i="6"/>
  <c r="D1049" i="6"/>
  <c r="D1047" i="6"/>
  <c r="D1045" i="6"/>
  <c r="D1043" i="6"/>
  <c r="D1041" i="6"/>
  <c r="D1039" i="6"/>
  <c r="D1037" i="6"/>
  <c r="D1035" i="6"/>
  <c r="D1033" i="6"/>
  <c r="D1031" i="6"/>
  <c r="D1029" i="6"/>
  <c r="D1027" i="6"/>
  <c r="D1025" i="6"/>
  <c r="D1023" i="6"/>
  <c r="D1021" i="6"/>
  <c r="D1019" i="6"/>
  <c r="D1017" i="6"/>
  <c r="D1015" i="6"/>
  <c r="D1013" i="6"/>
  <c r="D1011" i="6"/>
  <c r="D1009" i="6"/>
  <c r="D1007" i="6"/>
  <c r="D1005" i="6"/>
  <c r="D1003" i="6"/>
  <c r="D1001" i="6"/>
  <c r="D999" i="6"/>
  <c r="D997" i="6"/>
  <c r="D995" i="6"/>
  <c r="D993" i="6"/>
  <c r="D991" i="6"/>
  <c r="D989" i="6"/>
  <c r="D987" i="6"/>
  <c r="D985" i="6"/>
  <c r="D983" i="6"/>
  <c r="D981" i="6"/>
  <c r="D979" i="6"/>
  <c r="D977" i="6"/>
  <c r="D975" i="6"/>
  <c r="D973" i="6"/>
  <c r="D971" i="6"/>
  <c r="D969" i="6"/>
  <c r="D967" i="6"/>
  <c r="D965" i="6"/>
  <c r="D963" i="6"/>
  <c r="D961" i="6"/>
  <c r="D959" i="6"/>
  <c r="D957" i="6"/>
  <c r="D955" i="6"/>
  <c r="D953" i="6"/>
  <c r="D951" i="6"/>
  <c r="D949" i="6"/>
  <c r="D947" i="6"/>
  <c r="D945" i="6"/>
  <c r="D943" i="6"/>
  <c r="D941" i="6"/>
  <c r="D939" i="6"/>
  <c r="D937" i="6"/>
  <c r="D935" i="6"/>
  <c r="D933" i="6"/>
  <c r="D931" i="6"/>
  <c r="D929" i="6"/>
  <c r="D927" i="6"/>
  <c r="D925" i="6"/>
  <c r="D923" i="6"/>
  <c r="D921" i="6"/>
  <c r="D919" i="6"/>
  <c r="D917" i="6"/>
  <c r="D915" i="6"/>
  <c r="D913" i="6"/>
  <c r="D911" i="6"/>
  <c r="D909" i="6"/>
  <c r="D907" i="6"/>
  <c r="D905" i="6"/>
  <c r="D903" i="6"/>
  <c r="D901" i="6"/>
  <c r="D899" i="6"/>
  <c r="D897" i="6"/>
  <c r="D895" i="6"/>
  <c r="D893" i="6"/>
  <c r="D891" i="6"/>
  <c r="D889" i="6"/>
  <c r="D887" i="6"/>
  <c r="D885" i="6"/>
  <c r="D883" i="6"/>
  <c r="D881" i="6"/>
  <c r="D879" i="6"/>
  <c r="D877" i="6"/>
  <c r="D875" i="6"/>
  <c r="D873" i="6"/>
  <c r="D871" i="6"/>
  <c r="D869" i="6"/>
  <c r="D867" i="6"/>
  <c r="D865" i="6"/>
  <c r="D863" i="6"/>
  <c r="D861" i="6"/>
  <c r="D859" i="6"/>
  <c r="D857" i="6"/>
  <c r="D855" i="6"/>
  <c r="D853" i="6"/>
  <c r="D851" i="6"/>
  <c r="D849" i="6"/>
  <c r="D847" i="6"/>
  <c r="D845" i="6"/>
  <c r="D843" i="6"/>
  <c r="D841" i="6"/>
  <c r="D839" i="6"/>
  <c r="D837" i="6"/>
  <c r="D835" i="6"/>
  <c r="D833" i="6"/>
  <c r="D831" i="6"/>
  <c r="D829" i="6"/>
  <c r="D827" i="6"/>
  <c r="D825" i="6"/>
  <c r="D823" i="6"/>
  <c r="D821" i="6"/>
  <c r="D819" i="6"/>
  <c r="D817" i="6"/>
  <c r="D815" i="6"/>
  <c r="D813" i="6"/>
  <c r="D811" i="6"/>
  <c r="D809" i="6"/>
  <c r="D807" i="6"/>
  <c r="D805" i="6"/>
  <c r="D803" i="6"/>
  <c r="D801" i="6"/>
  <c r="D799" i="6"/>
  <c r="D797" i="6"/>
  <c r="D795" i="6"/>
  <c r="D793" i="6"/>
  <c r="D791" i="6"/>
  <c r="D789" i="6"/>
  <c r="D787" i="6"/>
  <c r="D785" i="6"/>
  <c r="D783" i="6"/>
  <c r="D781" i="6"/>
  <c r="D779" i="6"/>
  <c r="D777" i="6"/>
  <c r="D775" i="6"/>
  <c r="D773" i="6"/>
  <c r="D771" i="6"/>
  <c r="D769" i="6"/>
  <c r="D767" i="6"/>
  <c r="D765" i="6"/>
  <c r="D763" i="6"/>
  <c r="D761" i="6"/>
  <c r="D759" i="6"/>
  <c r="D757" i="6"/>
  <c r="D755" i="6"/>
  <c r="D753" i="6"/>
  <c r="D751" i="6"/>
  <c r="D749" i="6"/>
  <c r="D747" i="6"/>
  <c r="D745" i="6"/>
  <c r="D743" i="6"/>
  <c r="D741" i="6"/>
  <c r="D739" i="6"/>
  <c r="D737" i="6"/>
  <c r="D735" i="6"/>
  <c r="D733" i="6"/>
  <c r="D731" i="6"/>
  <c r="D729" i="6"/>
  <c r="D727" i="6"/>
  <c r="D725" i="6"/>
  <c r="D723" i="6"/>
  <c r="D721" i="6"/>
  <c r="D719" i="6"/>
  <c r="D717" i="6"/>
  <c r="D715" i="6"/>
  <c r="D713" i="6"/>
  <c r="D711" i="6"/>
  <c r="D709" i="6"/>
  <c r="D707" i="6"/>
  <c r="D705" i="6"/>
  <c r="D703" i="6"/>
  <c r="D701" i="6"/>
  <c r="D699" i="6"/>
  <c r="D697" i="6"/>
  <c r="D695" i="6"/>
  <c r="D693" i="6"/>
  <c r="D691" i="6"/>
  <c r="D689" i="6"/>
  <c r="D687" i="6"/>
  <c r="D685" i="6"/>
  <c r="D683" i="6"/>
  <c r="D681" i="6"/>
  <c r="D679" i="6"/>
  <c r="D677" i="6"/>
  <c r="D675" i="6"/>
  <c r="D673" i="6"/>
  <c r="D671" i="6"/>
  <c r="D669" i="6"/>
  <c r="D667" i="6"/>
  <c r="D665" i="6"/>
  <c r="D663" i="6"/>
  <c r="D661" i="6"/>
  <c r="D659" i="6"/>
  <c r="D657" i="6"/>
  <c r="D655" i="6"/>
  <c r="D653" i="6"/>
  <c r="D651" i="6"/>
  <c r="D649" i="6"/>
  <c r="D647" i="6"/>
  <c r="D645" i="6"/>
  <c r="D643" i="6"/>
  <c r="D641" i="6"/>
  <c r="D639" i="6"/>
  <c r="D637" i="6"/>
  <c r="D635" i="6"/>
  <c r="D633" i="6"/>
  <c r="D631" i="6"/>
  <c r="D629" i="6"/>
  <c r="D627" i="6"/>
  <c r="D625" i="6"/>
  <c r="D623" i="6"/>
  <c r="D621" i="6"/>
  <c r="D619" i="6"/>
  <c r="D617" i="6"/>
  <c r="D615" i="6"/>
  <c r="D613" i="6"/>
  <c r="D611" i="6"/>
  <c r="D609" i="6"/>
  <c r="D607" i="6"/>
  <c r="D605" i="6"/>
  <c r="D603" i="6"/>
  <c r="D601" i="6"/>
  <c r="D599" i="6"/>
  <c r="D597" i="6"/>
  <c r="D595" i="6"/>
  <c r="D593" i="6"/>
  <c r="D591" i="6"/>
  <c r="D589" i="6"/>
  <c r="D587" i="6"/>
  <c r="D585" i="6"/>
  <c r="D583" i="6"/>
  <c r="D581" i="6"/>
  <c r="D579" i="6"/>
  <c r="D577" i="6"/>
  <c r="D575" i="6"/>
  <c r="D573" i="6"/>
  <c r="D571" i="6"/>
  <c r="D569" i="6"/>
  <c r="D567" i="6"/>
  <c r="D565" i="6"/>
  <c r="D563" i="6"/>
  <c r="D561" i="6"/>
  <c r="D559" i="6"/>
  <c r="D557" i="6"/>
  <c r="D555" i="6"/>
  <c r="D553" i="6"/>
  <c r="D551" i="6"/>
  <c r="D549" i="6"/>
  <c r="D547" i="6"/>
  <c r="D545" i="6"/>
  <c r="D543" i="6"/>
  <c r="D541" i="6"/>
  <c r="D539" i="6"/>
  <c r="D537" i="6"/>
  <c r="D535" i="6"/>
  <c r="D533" i="6"/>
  <c r="D531" i="6"/>
  <c r="D529" i="6"/>
  <c r="D527" i="6"/>
  <c r="D525" i="6"/>
  <c r="D523" i="6"/>
  <c r="D521" i="6"/>
  <c r="D519" i="6"/>
  <c r="D517" i="6"/>
  <c r="D515" i="6"/>
  <c r="D513" i="6"/>
  <c r="D511" i="6"/>
  <c r="D509" i="6"/>
  <c r="D507" i="6"/>
  <c r="D505" i="6"/>
  <c r="D503" i="6"/>
  <c r="D501" i="6"/>
  <c r="D499" i="6"/>
  <c r="D497" i="6"/>
  <c r="D495" i="6"/>
  <c r="D493" i="6"/>
  <c r="D491" i="6"/>
  <c r="D489" i="6"/>
  <c r="D487" i="6"/>
  <c r="D485" i="6"/>
  <c r="D483" i="6"/>
  <c r="D481" i="6"/>
  <c r="D479" i="6"/>
  <c r="D477" i="6"/>
  <c r="D475" i="6"/>
  <c r="D473" i="6"/>
  <c r="D471" i="6"/>
  <c r="D469" i="6"/>
  <c r="D467" i="6"/>
  <c r="D465" i="6"/>
  <c r="D463" i="6"/>
  <c r="D461" i="6"/>
  <c r="D459" i="6"/>
  <c r="D457" i="6"/>
  <c r="D455" i="6"/>
  <c r="D453" i="6"/>
  <c r="D451" i="6"/>
  <c r="D449" i="6"/>
  <c r="D447" i="6"/>
  <c r="D445" i="6"/>
  <c r="D443" i="6"/>
  <c r="D441" i="6"/>
  <c r="D439" i="6"/>
  <c r="D437" i="6"/>
  <c r="D435" i="6"/>
  <c r="D433" i="6"/>
  <c r="D431" i="6"/>
  <c r="D429" i="6"/>
  <c r="D427" i="6"/>
  <c r="D425" i="6"/>
  <c r="D423" i="6"/>
  <c r="D421" i="6"/>
  <c r="D419" i="6"/>
  <c r="D417" i="6"/>
  <c r="D415" i="6"/>
  <c r="D413" i="6"/>
  <c r="D411" i="6"/>
  <c r="D409" i="6"/>
  <c r="D407" i="6"/>
  <c r="D405" i="6"/>
  <c r="D403" i="6"/>
  <c r="D401" i="6"/>
  <c r="D399" i="6"/>
  <c r="D397" i="6"/>
  <c r="D395" i="6"/>
  <c r="D393" i="6"/>
  <c r="D391" i="6"/>
  <c r="D389" i="6"/>
  <c r="D387" i="6"/>
  <c r="D385" i="6"/>
  <c r="D383" i="6"/>
  <c r="D381" i="6"/>
  <c r="D379" i="6"/>
  <c r="D377" i="6"/>
  <c r="D375" i="6"/>
  <c r="D373" i="6"/>
  <c r="D371" i="6"/>
  <c r="D369" i="6"/>
  <c r="D367" i="6"/>
  <c r="D365" i="6"/>
  <c r="D363" i="6"/>
  <c r="D361" i="6"/>
  <c r="D359" i="6"/>
  <c r="D357" i="6"/>
  <c r="D355" i="6"/>
  <c r="D353" i="6"/>
  <c r="D351" i="6"/>
  <c r="D349" i="6"/>
  <c r="D347" i="6"/>
  <c r="D345" i="6"/>
  <c r="D343" i="6"/>
  <c r="D341" i="6"/>
  <c r="D339" i="6"/>
  <c r="D337" i="6"/>
  <c r="D335" i="6"/>
  <c r="D333" i="6"/>
  <c r="D331" i="6"/>
  <c r="D329" i="6"/>
  <c r="D327" i="6"/>
  <c r="D325" i="6"/>
  <c r="D323" i="6"/>
  <c r="D321" i="6"/>
  <c r="D319" i="6"/>
  <c r="D317" i="6"/>
  <c r="D315" i="6"/>
  <c r="D313" i="6"/>
  <c r="D311" i="6"/>
  <c r="D309" i="6"/>
  <c r="D307" i="6"/>
  <c r="D305" i="6"/>
  <c r="D303" i="6"/>
  <c r="D301" i="6"/>
  <c r="D299" i="6"/>
  <c r="D297" i="6"/>
  <c r="D295" i="6"/>
  <c r="D293" i="6"/>
  <c r="D291" i="6"/>
  <c r="D289" i="6"/>
  <c r="D287" i="6"/>
  <c r="D285" i="6"/>
  <c r="D283" i="6"/>
  <c r="D281" i="6"/>
  <c r="D279" i="6"/>
  <c r="D277" i="6"/>
  <c r="D275" i="6"/>
  <c r="D273" i="6"/>
  <c r="D271" i="6"/>
  <c r="D269" i="6"/>
  <c r="D267" i="6"/>
  <c r="D265" i="6"/>
  <c r="D263" i="6"/>
  <c r="D261" i="6"/>
  <c r="D259" i="6"/>
  <c r="D257" i="6"/>
  <c r="D255" i="6"/>
  <c r="D253" i="6"/>
  <c r="D251" i="6"/>
  <c r="D249" i="6"/>
  <c r="D247" i="6"/>
  <c r="D245" i="6"/>
  <c r="D243" i="6"/>
  <c r="D241" i="6"/>
  <c r="D239" i="6"/>
  <c r="D237" i="6"/>
  <c r="D235" i="6"/>
  <c r="D233" i="6"/>
  <c r="D231" i="6"/>
  <c r="D229" i="6"/>
  <c r="D227" i="6"/>
  <c r="D225" i="6"/>
  <c r="D223" i="6"/>
  <c r="D221" i="6"/>
  <c r="D219" i="6"/>
  <c r="D217" i="6"/>
  <c r="D215" i="6"/>
  <c r="D213" i="6"/>
  <c r="D211" i="6"/>
  <c r="D209" i="6"/>
  <c r="D207" i="6"/>
  <c r="D205" i="6"/>
  <c r="D203" i="6"/>
  <c r="D201" i="6"/>
  <c r="D199" i="6"/>
  <c r="D197" i="6"/>
  <c r="D195" i="6"/>
  <c r="D193" i="6"/>
  <c r="D191" i="6"/>
  <c r="D189" i="6"/>
  <c r="D187" i="6"/>
  <c r="D185" i="6"/>
  <c r="D183" i="6"/>
  <c r="D181" i="6"/>
  <c r="D179" i="6"/>
  <c r="D177" i="6"/>
  <c r="D175" i="6"/>
  <c r="D173" i="6"/>
  <c r="D171" i="6"/>
  <c r="D169" i="6"/>
  <c r="D167" i="6"/>
  <c r="D165" i="6"/>
  <c r="D163" i="6"/>
  <c r="D161" i="6"/>
  <c r="D159" i="6"/>
  <c r="D157" i="6"/>
  <c r="D155" i="6"/>
  <c r="D153" i="6"/>
  <c r="D151" i="6"/>
  <c r="D149" i="6"/>
  <c r="D147" i="6"/>
  <c r="D145" i="6"/>
  <c r="D143" i="6"/>
  <c r="D141" i="6"/>
  <c r="D139" i="6"/>
  <c r="D137" i="6"/>
  <c r="D135" i="6"/>
  <c r="D133" i="6"/>
  <c r="D131" i="6"/>
  <c r="D129" i="6"/>
  <c r="D127" i="6"/>
  <c r="D125" i="6"/>
  <c r="D123" i="6"/>
  <c r="D121" i="6"/>
  <c r="D119" i="6"/>
  <c r="D117" i="6"/>
  <c r="D115" i="6"/>
  <c r="D113" i="6"/>
  <c r="D111" i="6"/>
  <c r="D109" i="6"/>
  <c r="D107" i="6"/>
  <c r="D105" i="6"/>
  <c r="D103" i="6"/>
  <c r="D101" i="6"/>
  <c r="D99" i="6"/>
  <c r="D97" i="6"/>
  <c r="D95" i="6"/>
  <c r="D93" i="6"/>
  <c r="D91" i="6"/>
  <c r="D89" i="6"/>
  <c r="D87" i="6"/>
  <c r="D85" i="6"/>
  <c r="D83" i="6"/>
  <c r="D81" i="6"/>
  <c r="D79" i="6"/>
  <c r="D77" i="6"/>
  <c r="D75" i="6"/>
  <c r="D73" i="6"/>
  <c r="D71" i="6"/>
  <c r="D69" i="6"/>
  <c r="D67" i="6"/>
  <c r="D65" i="6"/>
  <c r="D63" i="6"/>
  <c r="D61" i="6"/>
  <c r="D59" i="6"/>
  <c r="D57" i="6"/>
  <c r="D55" i="6"/>
  <c r="D53" i="6"/>
  <c r="D51" i="6"/>
  <c r="D49" i="6"/>
  <c r="D47" i="6"/>
  <c r="D45" i="6"/>
  <c r="D43" i="6"/>
  <c r="D41" i="6"/>
  <c r="D39" i="6"/>
  <c r="D37" i="6"/>
  <c r="D35" i="6"/>
  <c r="D33" i="6"/>
  <c r="D31" i="6"/>
  <c r="D29" i="6"/>
  <c r="D27" i="6"/>
  <c r="D25" i="6"/>
  <c r="D23" i="6"/>
  <c r="D21" i="6"/>
  <c r="D19" i="6"/>
  <c r="D17" i="6"/>
  <c r="D15" i="6"/>
  <c r="D13" i="6"/>
  <c r="D11" i="6"/>
  <c r="D9" i="6"/>
  <c r="D7" i="6"/>
  <c r="D5" i="6"/>
  <c r="E4" i="8"/>
  <c r="G4" i="8" s="1"/>
  <c r="H2" i="8"/>
  <c r="I2" i="8" s="1"/>
  <c r="F2" i="8" s="1"/>
  <c r="K2" i="8" s="1"/>
  <c r="E3" i="8"/>
  <c r="G3" i="8" s="1"/>
  <c r="H3" i="8" l="1"/>
  <c r="I3" i="8" s="1"/>
  <c r="H4" i="8"/>
  <c r="I4" i="8" s="1"/>
  <c r="C6" i="8"/>
  <c r="E5" i="8"/>
  <c r="G5" i="8" s="1"/>
  <c r="F4" i="8" l="1"/>
  <c r="F3" i="8"/>
  <c r="K3" i="8" s="1"/>
  <c r="K4" i="8" s="1"/>
  <c r="H5" i="8"/>
  <c r="I5" i="8" s="1"/>
  <c r="F5" i="8" s="1"/>
  <c r="C7" i="8"/>
  <c r="E6" i="8"/>
  <c r="G6" i="8" s="1"/>
  <c r="K5" i="8" l="1"/>
  <c r="K6" i="8" s="1"/>
  <c r="H6" i="8"/>
  <c r="I6" i="8" s="1"/>
  <c r="F6" i="8" s="1"/>
  <c r="C8" i="8"/>
  <c r="E7" i="8"/>
  <c r="G7" i="8" s="1"/>
  <c r="H7" i="8" l="1"/>
  <c r="I7" i="8" s="1"/>
  <c r="F7" i="8" s="1"/>
  <c r="K7" i="8" s="1"/>
  <c r="C9" i="8"/>
  <c r="E8" i="8"/>
  <c r="G8" i="8" s="1"/>
  <c r="K8" i="8" l="1"/>
  <c r="H8" i="8"/>
  <c r="I8" i="8" s="1"/>
  <c r="F8" i="8" s="1"/>
  <c r="C10" i="8"/>
  <c r="E9" i="8"/>
  <c r="G9" i="8" s="1"/>
  <c r="K9" i="8" l="1"/>
  <c r="H9" i="8"/>
  <c r="I9" i="8" s="1"/>
  <c r="F9" i="8" s="1"/>
  <c r="C11" i="8"/>
  <c r="E10" i="8"/>
  <c r="G10" i="8" s="1"/>
  <c r="K10" i="8" l="1"/>
  <c r="H10" i="8"/>
  <c r="I10" i="8" s="1"/>
  <c r="F10" i="8" s="1"/>
  <c r="C12" i="8"/>
  <c r="E11" i="8"/>
  <c r="G11" i="8" s="1"/>
  <c r="K11" i="8" l="1"/>
  <c r="H11" i="8"/>
  <c r="I11" i="8" s="1"/>
  <c r="F11" i="8" s="1"/>
  <c r="C13" i="8"/>
  <c r="E12" i="8"/>
  <c r="G12" i="8" s="1"/>
  <c r="K12" i="8" l="1"/>
  <c r="H12" i="8"/>
  <c r="I12" i="8" s="1"/>
  <c r="F12" i="8" s="1"/>
  <c r="C14" i="8"/>
  <c r="E13" i="8"/>
  <c r="G13" i="8" s="1"/>
  <c r="K13" i="8" l="1"/>
  <c r="H13" i="8"/>
  <c r="I13" i="8" s="1"/>
  <c r="F13" i="8" s="1"/>
  <c r="C15" i="8"/>
  <c r="E14" i="8"/>
  <c r="G14" i="8" s="1"/>
  <c r="K14" i="8" l="1"/>
  <c r="H14" i="8"/>
  <c r="I14" i="8" s="1"/>
  <c r="F14" i="8" s="1"/>
  <c r="C16" i="8"/>
  <c r="E15" i="8"/>
  <c r="G15" i="8" s="1"/>
  <c r="K15" i="8" l="1"/>
  <c r="H15" i="8"/>
  <c r="I15" i="8" s="1"/>
  <c r="F15" i="8" s="1"/>
  <c r="C17" i="8"/>
  <c r="E16" i="8"/>
  <c r="G16" i="8" s="1"/>
  <c r="K16" i="8" l="1"/>
  <c r="H16" i="8"/>
  <c r="I16" i="8" s="1"/>
  <c r="F16" i="8" s="1"/>
  <c r="C18" i="8"/>
  <c r="E17" i="8"/>
  <c r="G17" i="8" s="1"/>
  <c r="K17" i="8" l="1"/>
  <c r="H17" i="8"/>
  <c r="I17" i="8" s="1"/>
  <c r="F17" i="8" s="1"/>
  <c r="C19" i="8"/>
  <c r="E18" i="8"/>
  <c r="G18" i="8" s="1"/>
  <c r="K18" i="8" l="1"/>
  <c r="H18" i="8"/>
  <c r="I18" i="8" s="1"/>
  <c r="F18" i="8" s="1"/>
  <c r="C20" i="8"/>
  <c r="E19" i="8"/>
  <c r="G19" i="8" s="1"/>
  <c r="K19" i="8" l="1"/>
  <c r="H19" i="8"/>
  <c r="I19" i="8" s="1"/>
  <c r="F19" i="8" s="1"/>
  <c r="C21" i="8"/>
  <c r="E20" i="8"/>
  <c r="G20" i="8" s="1"/>
  <c r="K20" i="8" l="1"/>
  <c r="H20" i="8"/>
  <c r="I20" i="8" s="1"/>
  <c r="F20" i="8" s="1"/>
  <c r="C22" i="8"/>
  <c r="E21" i="8"/>
  <c r="G21" i="8" s="1"/>
  <c r="K21" i="8" l="1"/>
  <c r="H21" i="8"/>
  <c r="I21" i="8" s="1"/>
  <c r="F21" i="8" s="1"/>
  <c r="C23" i="8"/>
  <c r="E22" i="8"/>
  <c r="G22" i="8" s="1"/>
  <c r="H22" i="8" l="1"/>
  <c r="I22" i="8" s="1"/>
  <c r="F22" i="8" s="1"/>
  <c r="K22" i="8" s="1"/>
  <c r="C24" i="8"/>
  <c r="E23" i="8"/>
  <c r="G23" i="8" s="1"/>
  <c r="K23" i="8" l="1"/>
  <c r="H23" i="8"/>
  <c r="I23" i="8" s="1"/>
  <c r="F23" i="8" s="1"/>
  <c r="C25" i="8"/>
  <c r="E24" i="8"/>
  <c r="G24" i="8" s="1"/>
  <c r="K24" i="8" l="1"/>
  <c r="H24" i="8"/>
  <c r="I24" i="8" s="1"/>
  <c r="F24" i="8" s="1"/>
  <c r="C26" i="8"/>
  <c r="E25" i="8"/>
  <c r="G25" i="8" s="1"/>
  <c r="K25" i="8" l="1"/>
  <c r="H25" i="8"/>
  <c r="I25" i="8" s="1"/>
  <c r="F25" i="8" s="1"/>
  <c r="C27" i="8"/>
  <c r="E26" i="8"/>
  <c r="G26" i="8" s="1"/>
  <c r="K26" i="8" l="1"/>
  <c r="H26" i="8"/>
  <c r="I26" i="8" s="1"/>
  <c r="F26" i="8" s="1"/>
  <c r="C28" i="8"/>
  <c r="E27" i="8"/>
  <c r="G27" i="8" s="1"/>
  <c r="K27" i="8" l="1"/>
  <c r="H27" i="8"/>
  <c r="I27" i="8" s="1"/>
  <c r="F27" i="8" s="1"/>
  <c r="C29" i="8"/>
  <c r="E28" i="8"/>
  <c r="G28" i="8" s="1"/>
  <c r="K28" i="8" l="1"/>
  <c r="H28" i="8"/>
  <c r="I28" i="8" s="1"/>
  <c r="F28" i="8" s="1"/>
  <c r="C30" i="8"/>
  <c r="E29" i="8"/>
  <c r="G29" i="8" s="1"/>
  <c r="K29" i="8" l="1"/>
  <c r="H29" i="8"/>
  <c r="I29" i="8" s="1"/>
  <c r="F29" i="8" s="1"/>
  <c r="C31" i="8"/>
  <c r="E30" i="8"/>
  <c r="G30" i="8" s="1"/>
  <c r="K30" i="8" l="1"/>
  <c r="H30" i="8"/>
  <c r="I30" i="8" s="1"/>
  <c r="F30" i="8" s="1"/>
  <c r="C32" i="8"/>
  <c r="E31" i="8"/>
  <c r="G31" i="8" s="1"/>
  <c r="K31" i="8" l="1"/>
  <c r="H31" i="8"/>
  <c r="I31" i="8" s="1"/>
  <c r="F31" i="8" s="1"/>
  <c r="C33" i="8"/>
  <c r="E32" i="8"/>
  <c r="G32" i="8" s="1"/>
  <c r="K32" i="8" l="1"/>
  <c r="H32" i="8"/>
  <c r="I32" i="8" s="1"/>
  <c r="F32" i="8" s="1"/>
  <c r="C34" i="8"/>
  <c r="E33" i="8"/>
  <c r="G33" i="8" s="1"/>
  <c r="K33" i="8" l="1"/>
  <c r="H33" i="8"/>
  <c r="I33" i="8" s="1"/>
  <c r="F33" i="8" s="1"/>
  <c r="C35" i="8"/>
  <c r="E34" i="8"/>
  <c r="G34" i="8" s="1"/>
  <c r="K34" i="8" l="1"/>
  <c r="H34" i="8"/>
  <c r="I34" i="8" s="1"/>
  <c r="F34" i="8" s="1"/>
  <c r="C36" i="8"/>
  <c r="E35" i="8"/>
  <c r="G35" i="8" s="1"/>
  <c r="K35" i="8" l="1"/>
  <c r="H35" i="8"/>
  <c r="I35" i="8" s="1"/>
  <c r="F35" i="8" s="1"/>
  <c r="C37" i="8"/>
  <c r="E36" i="8"/>
  <c r="G36" i="8" s="1"/>
  <c r="K36" i="8" l="1"/>
  <c r="H36" i="8"/>
  <c r="I36" i="8" s="1"/>
  <c r="F36" i="8" s="1"/>
  <c r="C38" i="8"/>
  <c r="E37" i="8"/>
  <c r="G37" i="8" s="1"/>
  <c r="K37" i="8" l="1"/>
  <c r="H37" i="8"/>
  <c r="I37" i="8" s="1"/>
  <c r="F37" i="8" s="1"/>
  <c r="C39" i="8"/>
  <c r="E38" i="8"/>
  <c r="G38" i="8" s="1"/>
  <c r="K38" i="8" l="1"/>
  <c r="H38" i="8"/>
  <c r="I38" i="8" s="1"/>
  <c r="F38" i="8" s="1"/>
  <c r="C40" i="8"/>
  <c r="E39" i="8"/>
  <c r="G39" i="8" s="1"/>
  <c r="K39" i="8" l="1"/>
  <c r="K40" i="8" s="1"/>
  <c r="H39" i="8"/>
  <c r="I39" i="8" s="1"/>
  <c r="F39" i="8" s="1"/>
  <c r="C41" i="8"/>
  <c r="E40" i="8"/>
  <c r="G40" i="8" s="1"/>
  <c r="H40" i="8" s="1"/>
  <c r="I40" i="8" s="1"/>
  <c r="F40" i="8" s="1"/>
  <c r="C42" i="8" l="1"/>
  <c r="E41" i="8"/>
  <c r="G41" i="8" s="1"/>
  <c r="H41" i="8" l="1"/>
  <c r="I41" i="8" s="1"/>
  <c r="F41" i="8" s="1"/>
  <c r="K41" i="8" s="1"/>
  <c r="C43" i="8"/>
  <c r="E42" i="8"/>
  <c r="G42" i="8" s="1"/>
  <c r="K42" i="8" l="1"/>
  <c r="H42" i="8"/>
  <c r="I42" i="8" s="1"/>
  <c r="F42" i="8" s="1"/>
  <c r="C44" i="8"/>
  <c r="E43" i="8"/>
  <c r="G43" i="8" s="1"/>
  <c r="K43" i="8" l="1"/>
  <c r="H43" i="8"/>
  <c r="I43" i="8" s="1"/>
  <c r="F43" i="8" s="1"/>
  <c r="C45" i="8"/>
  <c r="E44" i="8"/>
  <c r="G44" i="8" s="1"/>
  <c r="K44" i="8" l="1"/>
  <c r="H44" i="8"/>
  <c r="I44" i="8" s="1"/>
  <c r="F44" i="8" s="1"/>
  <c r="C46" i="8"/>
  <c r="E45" i="8"/>
  <c r="G45" i="8" s="1"/>
  <c r="K45" i="8" l="1"/>
  <c r="K46" i="8" s="1"/>
  <c r="H45" i="8"/>
  <c r="I45" i="8" s="1"/>
  <c r="F45" i="8" s="1"/>
  <c r="C47" i="8"/>
  <c r="E46" i="8"/>
  <c r="G46" i="8" s="1"/>
  <c r="H46" i="8" s="1"/>
  <c r="I46" i="8" s="1"/>
  <c r="F46" i="8" s="1"/>
  <c r="C48" i="8" l="1"/>
  <c r="E47" i="8"/>
  <c r="G47" i="8" s="1"/>
  <c r="H47" i="8" l="1"/>
  <c r="I47" i="8" s="1"/>
  <c r="F47" i="8" s="1"/>
  <c r="K47" i="8" s="1"/>
  <c r="K48" i="8" s="1"/>
  <c r="C49" i="8"/>
  <c r="E48" i="8"/>
  <c r="G48" i="8" s="1"/>
  <c r="H48" i="8" s="1"/>
  <c r="I48" i="8" s="1"/>
  <c r="F48" i="8" s="1"/>
  <c r="C50" i="8" l="1"/>
  <c r="E49" i="8"/>
  <c r="G49" i="8" s="1"/>
  <c r="H49" i="8" l="1"/>
  <c r="I49" i="8" s="1"/>
  <c r="F49" i="8" s="1"/>
  <c r="K49" i="8" s="1"/>
  <c r="C51" i="8"/>
  <c r="E50" i="8"/>
  <c r="G50" i="8" s="1"/>
  <c r="H50" i="8" l="1"/>
  <c r="I50" i="8" s="1"/>
  <c r="F50" i="8" s="1"/>
  <c r="K50" i="8" s="1"/>
  <c r="C52" i="8"/>
  <c r="E51" i="8"/>
  <c r="G51" i="8" s="1"/>
  <c r="H51" i="8" l="1"/>
  <c r="I51" i="8" s="1"/>
  <c r="F51" i="8" s="1"/>
  <c r="K51" i="8" s="1"/>
  <c r="C53" i="8"/>
  <c r="E52" i="8"/>
  <c r="G52" i="8" s="1"/>
  <c r="H52" i="8" l="1"/>
  <c r="I52" i="8" s="1"/>
  <c r="F52" i="8" s="1"/>
  <c r="K52" i="8" s="1"/>
  <c r="C54" i="8"/>
  <c r="E53" i="8"/>
  <c r="G53" i="8" s="1"/>
  <c r="H53" i="8" l="1"/>
  <c r="I53" i="8" s="1"/>
  <c r="F53" i="8" s="1"/>
  <c r="K53" i="8" s="1"/>
  <c r="C55" i="8"/>
  <c r="E54" i="8"/>
  <c r="G54" i="8" s="1"/>
  <c r="H54" i="8" l="1"/>
  <c r="I54" i="8" s="1"/>
  <c r="F54" i="8" s="1"/>
  <c r="K54" i="8" s="1"/>
  <c r="C56" i="8"/>
  <c r="E55" i="8"/>
  <c r="G55" i="8" s="1"/>
  <c r="H55" i="8" l="1"/>
  <c r="I55" i="8" s="1"/>
  <c r="F55" i="8" s="1"/>
  <c r="K55" i="8" s="1"/>
  <c r="C57" i="8"/>
  <c r="E56" i="8"/>
  <c r="G56" i="8" s="1"/>
  <c r="H56" i="8" l="1"/>
  <c r="I56" i="8" s="1"/>
  <c r="F56" i="8" s="1"/>
  <c r="K56" i="8" s="1"/>
  <c r="C58" i="8"/>
  <c r="E57" i="8"/>
  <c r="G57" i="8" s="1"/>
  <c r="H57" i="8" l="1"/>
  <c r="I57" i="8" s="1"/>
  <c r="F57" i="8" s="1"/>
  <c r="K57" i="8" s="1"/>
  <c r="C59" i="8"/>
  <c r="E58" i="8"/>
  <c r="G58" i="8" s="1"/>
  <c r="H58" i="8" l="1"/>
  <c r="I58" i="8" s="1"/>
  <c r="F58" i="8" s="1"/>
  <c r="K58" i="8" s="1"/>
  <c r="C60" i="8"/>
  <c r="E59" i="8"/>
  <c r="G59" i="8" s="1"/>
  <c r="H59" i="8" l="1"/>
  <c r="I59" i="8" s="1"/>
  <c r="F59" i="8" s="1"/>
  <c r="K59" i="8" s="1"/>
  <c r="C61" i="8"/>
  <c r="E60" i="8"/>
  <c r="G60" i="8" s="1"/>
  <c r="H60" i="8" l="1"/>
  <c r="I60" i="8" s="1"/>
  <c r="F60" i="8" s="1"/>
  <c r="K60" i="8" s="1"/>
  <c r="C62" i="8"/>
  <c r="E61" i="8"/>
  <c r="G61" i="8" s="1"/>
  <c r="H61" i="8" l="1"/>
  <c r="I61" i="8" s="1"/>
  <c r="F61" i="8" s="1"/>
  <c r="K61" i="8" s="1"/>
  <c r="C63" i="8"/>
  <c r="E62" i="8"/>
  <c r="G62" i="8" s="1"/>
  <c r="H62" i="8" l="1"/>
  <c r="I62" i="8" s="1"/>
  <c r="F62" i="8" s="1"/>
  <c r="K62" i="8" s="1"/>
  <c r="C64" i="8"/>
  <c r="E63" i="8"/>
  <c r="G63" i="8" s="1"/>
  <c r="H63" i="8" l="1"/>
  <c r="I63" i="8" s="1"/>
  <c r="F63" i="8" s="1"/>
  <c r="K63" i="8" s="1"/>
  <c r="C65" i="8"/>
  <c r="E64" i="8"/>
  <c r="G64" i="8" s="1"/>
  <c r="H64" i="8" l="1"/>
  <c r="I64" i="8" s="1"/>
  <c r="F64" i="8" s="1"/>
  <c r="K64" i="8" s="1"/>
  <c r="K65" i="8" s="1"/>
  <c r="C66" i="8"/>
  <c r="E65" i="8"/>
  <c r="G65" i="8" s="1"/>
  <c r="H65" i="8" s="1"/>
  <c r="I65" i="8" s="1"/>
  <c r="F65" i="8" s="1"/>
  <c r="C67" i="8" l="1"/>
  <c r="E66" i="8"/>
  <c r="G66" i="8" s="1"/>
  <c r="H66" i="8" l="1"/>
  <c r="I66" i="8" s="1"/>
  <c r="F66" i="8" s="1"/>
  <c r="K66" i="8" s="1"/>
  <c r="C68" i="8"/>
  <c r="E67" i="8"/>
  <c r="G67" i="8" s="1"/>
  <c r="H67" i="8" l="1"/>
  <c r="I67" i="8" s="1"/>
  <c r="F67" i="8" s="1"/>
  <c r="K67" i="8" s="1"/>
  <c r="C69" i="8"/>
  <c r="E68" i="8"/>
  <c r="G68" i="8" s="1"/>
  <c r="H68" i="8" l="1"/>
  <c r="I68" i="8" s="1"/>
  <c r="F68" i="8" s="1"/>
  <c r="K68" i="8" s="1"/>
  <c r="C70" i="8"/>
  <c r="E69" i="8"/>
  <c r="G69" i="8" s="1"/>
  <c r="H69" i="8" l="1"/>
  <c r="I69" i="8" s="1"/>
  <c r="F69" i="8" s="1"/>
  <c r="K69" i="8" s="1"/>
  <c r="C71" i="8"/>
  <c r="E70" i="8"/>
  <c r="G70" i="8" s="1"/>
  <c r="H70" i="8" l="1"/>
  <c r="I70" i="8" s="1"/>
  <c r="F70" i="8" s="1"/>
  <c r="K70" i="8" s="1"/>
  <c r="C72" i="8"/>
  <c r="E71" i="8"/>
  <c r="G71" i="8" s="1"/>
  <c r="H71" i="8" l="1"/>
  <c r="I71" i="8" s="1"/>
  <c r="F71" i="8" s="1"/>
  <c r="K71" i="8" s="1"/>
  <c r="C73" i="8"/>
  <c r="E72" i="8"/>
  <c r="G72" i="8" s="1"/>
  <c r="H72" i="8" l="1"/>
  <c r="I72" i="8" s="1"/>
  <c r="F72" i="8" s="1"/>
  <c r="K72" i="8" s="1"/>
  <c r="C74" i="8"/>
  <c r="E73" i="8"/>
  <c r="G73" i="8" s="1"/>
  <c r="H73" i="8" l="1"/>
  <c r="I73" i="8" s="1"/>
  <c r="F73" i="8" s="1"/>
  <c r="K73" i="8" s="1"/>
  <c r="C75" i="8"/>
  <c r="E74" i="8"/>
  <c r="G74" i="8" s="1"/>
  <c r="H74" i="8" l="1"/>
  <c r="I74" i="8" s="1"/>
  <c r="F74" i="8" s="1"/>
  <c r="K74" i="8" s="1"/>
  <c r="C76" i="8"/>
  <c r="E75" i="8"/>
  <c r="G75" i="8" s="1"/>
  <c r="H75" i="8" l="1"/>
  <c r="I75" i="8" s="1"/>
  <c r="F75" i="8" s="1"/>
  <c r="K75" i="8" s="1"/>
  <c r="C77" i="8"/>
  <c r="E76" i="8"/>
  <c r="G76" i="8" s="1"/>
  <c r="H76" i="8" l="1"/>
  <c r="I76" i="8" s="1"/>
  <c r="F76" i="8" s="1"/>
  <c r="K76" i="8" s="1"/>
  <c r="K77" i="8" s="1"/>
  <c r="C78" i="8"/>
  <c r="E77" i="8"/>
  <c r="G77" i="8" s="1"/>
  <c r="H77" i="8" s="1"/>
  <c r="I77" i="8" s="1"/>
  <c r="F77" i="8" s="1"/>
  <c r="C79" i="8" l="1"/>
  <c r="E78" i="8"/>
  <c r="G78" i="8" s="1"/>
  <c r="H78" i="8" s="1"/>
  <c r="I78" i="8" s="1"/>
  <c r="F78" i="8" s="1"/>
  <c r="K78" i="8" s="1"/>
  <c r="C80" i="8" l="1"/>
  <c r="E79" i="8"/>
  <c r="G79" i="8" s="1"/>
  <c r="H79" i="8" s="1"/>
  <c r="I79" i="8" s="1"/>
  <c r="F79" i="8" s="1"/>
  <c r="K79" i="8" s="1"/>
  <c r="C81" i="8" l="1"/>
  <c r="E80" i="8"/>
  <c r="G80" i="8" s="1"/>
  <c r="H80" i="8" s="1"/>
  <c r="I80" i="8" s="1"/>
  <c r="F80" i="8" s="1"/>
  <c r="K80" i="8" s="1"/>
  <c r="C82" i="8" l="1"/>
  <c r="E81" i="8"/>
  <c r="G81" i="8" s="1"/>
  <c r="H81" i="8" s="1"/>
  <c r="I81" i="8" s="1"/>
  <c r="F81" i="8" s="1"/>
  <c r="K81" i="8" s="1"/>
  <c r="C83" i="8" l="1"/>
  <c r="E82" i="8"/>
  <c r="G82" i="8" s="1"/>
  <c r="H82" i="8" s="1"/>
  <c r="I82" i="8" s="1"/>
  <c r="F82" i="8" s="1"/>
  <c r="K82" i="8" s="1"/>
  <c r="C84" i="8" l="1"/>
  <c r="E83" i="8"/>
  <c r="G83" i="8" s="1"/>
  <c r="H83" i="8" s="1"/>
  <c r="I83" i="8" s="1"/>
  <c r="F83" i="8" s="1"/>
  <c r="K83" i="8" s="1"/>
  <c r="C85" i="8" l="1"/>
  <c r="E84" i="8"/>
  <c r="G84" i="8" s="1"/>
  <c r="H84" i="8" s="1"/>
  <c r="I84" i="8" s="1"/>
  <c r="F84" i="8" s="1"/>
  <c r="K84" i="8" s="1"/>
  <c r="C86" i="8" l="1"/>
  <c r="E85" i="8"/>
  <c r="G85" i="8" s="1"/>
  <c r="H85" i="8" s="1"/>
  <c r="I85" i="8" s="1"/>
  <c r="F85" i="8" s="1"/>
  <c r="K85" i="8" s="1"/>
  <c r="C87" i="8" l="1"/>
  <c r="E86" i="8"/>
  <c r="G86" i="8" s="1"/>
  <c r="H86" i="8" s="1"/>
  <c r="I86" i="8" s="1"/>
  <c r="F86" i="8" s="1"/>
  <c r="K86" i="8" s="1"/>
  <c r="C88" i="8" l="1"/>
  <c r="E87" i="8"/>
  <c r="G87" i="8" s="1"/>
  <c r="H87" i="8" s="1"/>
  <c r="I87" i="8" s="1"/>
  <c r="F87" i="8" s="1"/>
  <c r="K87" i="8" s="1"/>
  <c r="C89" i="8" l="1"/>
  <c r="E88" i="8"/>
  <c r="G88" i="8" s="1"/>
  <c r="H88" i="8" s="1"/>
  <c r="I88" i="8" s="1"/>
  <c r="F88" i="8" s="1"/>
  <c r="K88" i="8" s="1"/>
  <c r="C90" i="8" l="1"/>
  <c r="E89" i="8"/>
  <c r="G89" i="8" s="1"/>
  <c r="H89" i="8" s="1"/>
  <c r="I89" i="8" s="1"/>
  <c r="F89" i="8" s="1"/>
  <c r="K89" i="8" s="1"/>
  <c r="C91" i="8" l="1"/>
  <c r="E90" i="8"/>
  <c r="G90" i="8" s="1"/>
  <c r="H90" i="8" s="1"/>
  <c r="I90" i="8" s="1"/>
  <c r="F90" i="8" s="1"/>
  <c r="K90" i="8" s="1"/>
  <c r="C92" i="8" l="1"/>
  <c r="E91" i="8"/>
  <c r="G91" i="8" s="1"/>
  <c r="H91" i="8" s="1"/>
  <c r="I91" i="8" s="1"/>
  <c r="F91" i="8" s="1"/>
  <c r="K91" i="8" s="1"/>
  <c r="C93" i="8" l="1"/>
  <c r="E92" i="8"/>
  <c r="G92" i="8" s="1"/>
  <c r="H92" i="8" s="1"/>
  <c r="I92" i="8" s="1"/>
  <c r="F92" i="8" s="1"/>
  <c r="K92" i="8" s="1"/>
  <c r="C94" i="8" l="1"/>
  <c r="E93" i="8"/>
  <c r="G93" i="8" s="1"/>
  <c r="H93" i="8" s="1"/>
  <c r="I93" i="8" s="1"/>
  <c r="F93" i="8" s="1"/>
  <c r="K93" i="8" s="1"/>
  <c r="C95" i="8" l="1"/>
  <c r="E94" i="8"/>
  <c r="G94" i="8" s="1"/>
  <c r="H94" i="8" s="1"/>
  <c r="I94" i="8" s="1"/>
  <c r="F94" i="8" s="1"/>
  <c r="K94" i="8" s="1"/>
  <c r="C96" i="8" l="1"/>
  <c r="E95" i="8"/>
  <c r="G95" i="8" s="1"/>
  <c r="H95" i="8" s="1"/>
  <c r="I95" i="8" s="1"/>
  <c r="F95" i="8" s="1"/>
  <c r="K95" i="8" s="1"/>
  <c r="C97" i="8" l="1"/>
  <c r="E96" i="8"/>
  <c r="G96" i="8" s="1"/>
  <c r="H96" i="8" s="1"/>
  <c r="I96" i="8" s="1"/>
  <c r="F96" i="8" s="1"/>
  <c r="K96" i="8" s="1"/>
  <c r="C98" i="8" l="1"/>
  <c r="E97" i="8"/>
  <c r="G97" i="8" s="1"/>
  <c r="H97" i="8" s="1"/>
  <c r="I97" i="8" s="1"/>
  <c r="F97" i="8" s="1"/>
  <c r="K97" i="8" s="1"/>
  <c r="C99" i="8" l="1"/>
  <c r="E98" i="8"/>
  <c r="G98" i="8" s="1"/>
  <c r="H98" i="8" s="1"/>
  <c r="I98" i="8" s="1"/>
  <c r="F98" i="8" s="1"/>
  <c r="K98" i="8" s="1"/>
  <c r="C100" i="8" l="1"/>
  <c r="E99" i="8"/>
  <c r="G99" i="8" s="1"/>
  <c r="H99" i="8" s="1"/>
  <c r="I99" i="8" s="1"/>
  <c r="F99" i="8" s="1"/>
  <c r="K99" i="8" s="1"/>
  <c r="C101" i="8" l="1"/>
  <c r="E100" i="8"/>
  <c r="G100" i="8" s="1"/>
  <c r="H100" i="8" s="1"/>
  <c r="I100" i="8" s="1"/>
  <c r="F100" i="8" s="1"/>
  <c r="K100" i="8" s="1"/>
  <c r="C102" i="8" l="1"/>
  <c r="E101" i="8"/>
  <c r="G101" i="8" s="1"/>
  <c r="H101" i="8" s="1"/>
  <c r="I101" i="8" s="1"/>
  <c r="F101" i="8" s="1"/>
  <c r="K101" i="8" s="1"/>
  <c r="C103" i="8" l="1"/>
  <c r="E102" i="8"/>
  <c r="G102" i="8" s="1"/>
  <c r="H102" i="8" s="1"/>
  <c r="I102" i="8" s="1"/>
  <c r="F102" i="8" s="1"/>
  <c r="K102" i="8" s="1"/>
  <c r="C104" i="8" l="1"/>
  <c r="E103" i="8"/>
  <c r="G103" i="8" s="1"/>
  <c r="H103" i="8" s="1"/>
  <c r="I103" i="8" s="1"/>
  <c r="F103" i="8" s="1"/>
  <c r="K103" i="8" s="1"/>
  <c r="C105" i="8" l="1"/>
  <c r="E104" i="8"/>
  <c r="G104" i="8" s="1"/>
  <c r="H104" i="8" s="1"/>
  <c r="I104" i="8" s="1"/>
  <c r="F104" i="8" s="1"/>
  <c r="K104" i="8" s="1"/>
  <c r="C106" i="8" l="1"/>
  <c r="E105" i="8"/>
  <c r="G105" i="8" s="1"/>
  <c r="H105" i="8" s="1"/>
  <c r="I105" i="8" s="1"/>
  <c r="F105" i="8" s="1"/>
  <c r="K105" i="8" s="1"/>
  <c r="C107" i="8" l="1"/>
  <c r="E106" i="8"/>
  <c r="G106" i="8" s="1"/>
  <c r="H106" i="8" s="1"/>
  <c r="I106" i="8" s="1"/>
  <c r="F106" i="8" s="1"/>
  <c r="K106" i="8" s="1"/>
  <c r="C108" i="8" l="1"/>
  <c r="E107" i="8"/>
  <c r="G107" i="8" s="1"/>
  <c r="H107" i="8" s="1"/>
  <c r="I107" i="8" s="1"/>
  <c r="F107" i="8" s="1"/>
  <c r="K107" i="8" s="1"/>
  <c r="C109" i="8" l="1"/>
  <c r="E108" i="8"/>
  <c r="G108" i="8" s="1"/>
  <c r="H108" i="8" s="1"/>
  <c r="I108" i="8" s="1"/>
  <c r="F108" i="8" s="1"/>
  <c r="K108" i="8" s="1"/>
  <c r="C110" i="8" l="1"/>
  <c r="E109" i="8"/>
  <c r="G109" i="8" s="1"/>
  <c r="H109" i="8" s="1"/>
  <c r="I109" i="8" s="1"/>
  <c r="F109" i="8" s="1"/>
  <c r="K109" i="8" s="1"/>
  <c r="C111" i="8" l="1"/>
  <c r="E110" i="8"/>
  <c r="G110" i="8" s="1"/>
  <c r="H110" i="8" s="1"/>
  <c r="I110" i="8" s="1"/>
  <c r="F110" i="8" s="1"/>
  <c r="K110" i="8" s="1"/>
  <c r="C112" i="8" l="1"/>
  <c r="E111" i="8"/>
  <c r="G111" i="8" s="1"/>
  <c r="H111" i="8" s="1"/>
  <c r="I111" i="8" s="1"/>
  <c r="F111" i="8" s="1"/>
  <c r="K111" i="8" s="1"/>
  <c r="C113" i="8" l="1"/>
  <c r="E112" i="8"/>
  <c r="G112" i="8" s="1"/>
  <c r="H112" i="8" s="1"/>
  <c r="I112" i="8" s="1"/>
  <c r="F112" i="8" s="1"/>
  <c r="K112" i="8" s="1"/>
  <c r="C114" i="8" l="1"/>
  <c r="E113" i="8"/>
  <c r="G113" i="8" s="1"/>
  <c r="H113" i="8" s="1"/>
  <c r="I113" i="8" s="1"/>
  <c r="F113" i="8" s="1"/>
  <c r="K113" i="8" s="1"/>
  <c r="C115" i="8" l="1"/>
  <c r="E114" i="8"/>
  <c r="G114" i="8" s="1"/>
  <c r="H114" i="8" s="1"/>
  <c r="I114" i="8" s="1"/>
  <c r="F114" i="8" s="1"/>
  <c r="K114" i="8" s="1"/>
  <c r="C116" i="8" l="1"/>
  <c r="E115" i="8"/>
  <c r="G115" i="8" s="1"/>
  <c r="H115" i="8" s="1"/>
  <c r="I115" i="8" s="1"/>
  <c r="F115" i="8" s="1"/>
  <c r="K115" i="8" s="1"/>
  <c r="C117" i="8" l="1"/>
  <c r="E116" i="8"/>
  <c r="G116" i="8" s="1"/>
  <c r="H116" i="8" s="1"/>
  <c r="I116" i="8" s="1"/>
  <c r="F116" i="8" s="1"/>
  <c r="K116" i="8" s="1"/>
  <c r="C118" i="8" l="1"/>
  <c r="E117" i="8"/>
  <c r="G117" i="8" s="1"/>
  <c r="H117" i="8" s="1"/>
  <c r="I117" i="8" s="1"/>
  <c r="F117" i="8" s="1"/>
  <c r="K117" i="8" s="1"/>
  <c r="C119" i="8" l="1"/>
  <c r="E118" i="8"/>
  <c r="G118" i="8" s="1"/>
  <c r="H118" i="8" s="1"/>
  <c r="I118" i="8" s="1"/>
  <c r="F118" i="8" s="1"/>
  <c r="K118" i="8" s="1"/>
  <c r="C120" i="8" l="1"/>
  <c r="E119" i="8"/>
  <c r="G119" i="8" s="1"/>
  <c r="H119" i="8" s="1"/>
  <c r="I119" i="8" s="1"/>
  <c r="F119" i="8" s="1"/>
  <c r="K119" i="8" s="1"/>
  <c r="C121" i="8" l="1"/>
  <c r="E120" i="8"/>
  <c r="G120" i="8" s="1"/>
  <c r="H120" i="8" s="1"/>
  <c r="I120" i="8" s="1"/>
  <c r="F120" i="8" s="1"/>
  <c r="K120" i="8" s="1"/>
  <c r="C122" i="8" l="1"/>
  <c r="E121" i="8"/>
  <c r="G121" i="8" s="1"/>
  <c r="H121" i="8" s="1"/>
  <c r="I121" i="8" s="1"/>
  <c r="F121" i="8" s="1"/>
  <c r="K121" i="8" s="1"/>
  <c r="C123" i="8" l="1"/>
  <c r="E122" i="8"/>
  <c r="G122" i="8" s="1"/>
  <c r="H122" i="8" s="1"/>
  <c r="I122" i="8" s="1"/>
  <c r="F122" i="8" s="1"/>
  <c r="K122" i="8" s="1"/>
  <c r="C124" i="8" l="1"/>
  <c r="E123" i="8"/>
  <c r="G123" i="8" s="1"/>
  <c r="H123" i="8" s="1"/>
  <c r="I123" i="8" s="1"/>
  <c r="F123" i="8" s="1"/>
  <c r="K123" i="8" s="1"/>
  <c r="C125" i="8" l="1"/>
  <c r="E124" i="8"/>
  <c r="G124" i="8" s="1"/>
  <c r="H124" i="8" s="1"/>
  <c r="I124" i="8" s="1"/>
  <c r="F124" i="8" s="1"/>
  <c r="K124" i="8" s="1"/>
  <c r="C126" i="8" l="1"/>
  <c r="E125" i="8"/>
  <c r="G125" i="8" s="1"/>
  <c r="H125" i="8" s="1"/>
  <c r="I125" i="8" s="1"/>
  <c r="F125" i="8" s="1"/>
  <c r="K125" i="8" s="1"/>
  <c r="C127" i="8" l="1"/>
  <c r="E126" i="8"/>
  <c r="G126" i="8" s="1"/>
  <c r="H126" i="8" s="1"/>
  <c r="I126" i="8" s="1"/>
  <c r="F126" i="8" s="1"/>
  <c r="K126" i="8" s="1"/>
  <c r="C128" i="8" l="1"/>
  <c r="E127" i="8"/>
  <c r="G127" i="8" s="1"/>
  <c r="H127" i="8" s="1"/>
  <c r="I127" i="8" s="1"/>
  <c r="F127" i="8" s="1"/>
  <c r="K127" i="8" s="1"/>
  <c r="C129" i="8" l="1"/>
  <c r="E128" i="8"/>
  <c r="G128" i="8" s="1"/>
  <c r="H128" i="8" s="1"/>
  <c r="I128" i="8" s="1"/>
  <c r="F128" i="8" s="1"/>
  <c r="K128" i="8" s="1"/>
  <c r="C130" i="8" l="1"/>
  <c r="E129" i="8"/>
  <c r="G129" i="8" s="1"/>
  <c r="H129" i="8" s="1"/>
  <c r="I129" i="8" s="1"/>
  <c r="F129" i="8" s="1"/>
  <c r="K129" i="8" s="1"/>
  <c r="C131" i="8" l="1"/>
  <c r="E130" i="8"/>
  <c r="G130" i="8" s="1"/>
  <c r="H130" i="8" s="1"/>
  <c r="I130" i="8" s="1"/>
  <c r="F130" i="8" s="1"/>
  <c r="K130" i="8" s="1"/>
  <c r="C132" i="8" l="1"/>
  <c r="E131" i="8"/>
  <c r="G131" i="8" s="1"/>
  <c r="H131" i="8" s="1"/>
  <c r="I131" i="8" s="1"/>
  <c r="F131" i="8" s="1"/>
  <c r="K131" i="8" s="1"/>
  <c r="C133" i="8" l="1"/>
  <c r="E132" i="8"/>
  <c r="G132" i="8" s="1"/>
  <c r="H132" i="8" s="1"/>
  <c r="I132" i="8" s="1"/>
  <c r="F132" i="8" s="1"/>
  <c r="K132" i="8" s="1"/>
  <c r="C134" i="8" l="1"/>
  <c r="E133" i="8"/>
  <c r="G133" i="8" s="1"/>
  <c r="H133" i="8" s="1"/>
  <c r="I133" i="8" s="1"/>
  <c r="F133" i="8" s="1"/>
  <c r="K133" i="8" s="1"/>
  <c r="C135" i="8" l="1"/>
  <c r="E134" i="8"/>
  <c r="G134" i="8" s="1"/>
  <c r="H134" i="8" s="1"/>
  <c r="I134" i="8" s="1"/>
  <c r="F134" i="8" s="1"/>
  <c r="K134" i="8" s="1"/>
  <c r="C136" i="8" l="1"/>
  <c r="E135" i="8"/>
  <c r="G135" i="8" s="1"/>
  <c r="H135" i="8" s="1"/>
  <c r="I135" i="8" s="1"/>
  <c r="F135" i="8" s="1"/>
  <c r="K135" i="8" s="1"/>
  <c r="C137" i="8" l="1"/>
  <c r="E136" i="8"/>
  <c r="G136" i="8" s="1"/>
  <c r="H136" i="8" s="1"/>
  <c r="I136" i="8" s="1"/>
  <c r="F136" i="8" l="1"/>
  <c r="K136" i="8" s="1"/>
  <c r="O136" i="8"/>
  <c r="C138" i="8"/>
  <c r="E137" i="8"/>
  <c r="G137" i="8" s="1"/>
  <c r="H137" i="8" s="1"/>
  <c r="I137" i="8" s="1"/>
  <c r="F137" i="8" s="1"/>
  <c r="K137" i="8" l="1"/>
  <c r="C139" i="8"/>
  <c r="E138" i="8"/>
  <c r="G138" i="8" s="1"/>
  <c r="H138" i="8" s="1"/>
  <c r="I138" i="8" s="1"/>
  <c r="F138" i="8" s="1"/>
  <c r="K138" i="8" l="1"/>
  <c r="C140" i="8"/>
  <c r="E139" i="8"/>
  <c r="G139" i="8" s="1"/>
  <c r="H139" i="8" s="1"/>
  <c r="I139" i="8" s="1"/>
  <c r="F139" i="8" s="1"/>
  <c r="K139" i="8" l="1"/>
  <c r="C141" i="8"/>
  <c r="E140" i="8"/>
  <c r="G140" i="8" s="1"/>
  <c r="H140" i="8" s="1"/>
  <c r="I140" i="8" s="1"/>
  <c r="F140" i="8" s="1"/>
  <c r="K140" i="8" l="1"/>
  <c r="C142" i="8"/>
  <c r="E141" i="8"/>
  <c r="G141" i="8" s="1"/>
  <c r="H141" i="8" s="1"/>
  <c r="I141" i="8" s="1"/>
  <c r="F141" i="8" s="1"/>
  <c r="K141" i="8" l="1"/>
  <c r="C143" i="8"/>
  <c r="E142" i="8"/>
  <c r="G142" i="8" s="1"/>
  <c r="H142" i="8" s="1"/>
  <c r="I142" i="8" s="1"/>
  <c r="F142" i="8" s="1"/>
  <c r="K142" i="8" l="1"/>
  <c r="C144" i="8"/>
  <c r="E143" i="8"/>
  <c r="G143" i="8" s="1"/>
  <c r="H143" i="8" s="1"/>
  <c r="I143" i="8" s="1"/>
  <c r="F143" i="8" s="1"/>
  <c r="K143" i="8" l="1"/>
  <c r="C145" i="8"/>
  <c r="E144" i="8"/>
  <c r="G144" i="8" s="1"/>
  <c r="H144" i="8" s="1"/>
  <c r="I144" i="8" s="1"/>
  <c r="F144" i="8" s="1"/>
  <c r="K144" i="8" l="1"/>
  <c r="C146" i="8"/>
  <c r="E145" i="8"/>
  <c r="G145" i="8" s="1"/>
  <c r="H145" i="8" s="1"/>
  <c r="I145" i="8" s="1"/>
  <c r="F145" i="8" s="1"/>
  <c r="K145" i="8" l="1"/>
  <c r="C147" i="8"/>
  <c r="E146" i="8"/>
  <c r="G146" i="8" s="1"/>
  <c r="H146" i="8" s="1"/>
  <c r="I146" i="8" s="1"/>
  <c r="F146" i="8" s="1"/>
  <c r="K146" i="8" l="1"/>
  <c r="C148" i="8"/>
  <c r="E147" i="8"/>
  <c r="G147" i="8" s="1"/>
  <c r="H147" i="8" s="1"/>
  <c r="I147" i="8" s="1"/>
  <c r="F147" i="8" s="1"/>
  <c r="K147" i="8" l="1"/>
  <c r="C149" i="8"/>
  <c r="E148" i="8"/>
  <c r="G148" i="8" s="1"/>
  <c r="H148" i="8" s="1"/>
  <c r="I148" i="8" s="1"/>
  <c r="F148" i="8" s="1"/>
  <c r="K148" i="8" l="1"/>
  <c r="C150" i="8"/>
  <c r="E149" i="8"/>
  <c r="G149" i="8" s="1"/>
  <c r="H149" i="8" s="1"/>
  <c r="I149" i="8" s="1"/>
  <c r="F149" i="8" s="1"/>
  <c r="K149" i="8" l="1"/>
  <c r="C151" i="8"/>
  <c r="E150" i="8"/>
  <c r="G150" i="8" s="1"/>
  <c r="H150" i="8" s="1"/>
  <c r="I150" i="8" s="1"/>
  <c r="F150" i="8" s="1"/>
  <c r="K150" i="8" l="1"/>
  <c r="C152" i="8"/>
  <c r="E151" i="8"/>
  <c r="G151" i="8" s="1"/>
  <c r="H151" i="8" s="1"/>
  <c r="I151" i="8" s="1"/>
  <c r="F151" i="8" s="1"/>
  <c r="K151" i="8" l="1"/>
  <c r="C153" i="8"/>
  <c r="E152" i="8"/>
  <c r="G152" i="8" s="1"/>
  <c r="H152" i="8" s="1"/>
  <c r="I152" i="8" s="1"/>
  <c r="F152" i="8" s="1"/>
  <c r="K152" i="8" l="1"/>
  <c r="C154" i="8"/>
  <c r="E153" i="8"/>
  <c r="G153" i="8" s="1"/>
  <c r="H153" i="8" s="1"/>
  <c r="I153" i="8" s="1"/>
  <c r="F153" i="8" s="1"/>
  <c r="K153" i="8" l="1"/>
  <c r="C155" i="8"/>
  <c r="E154" i="8"/>
  <c r="G154" i="8" s="1"/>
  <c r="H154" i="8" s="1"/>
  <c r="I154" i="8" s="1"/>
  <c r="F154" i="8" s="1"/>
  <c r="K154" i="8" l="1"/>
  <c r="C156" i="8"/>
  <c r="E155" i="8"/>
  <c r="G155" i="8" s="1"/>
  <c r="H155" i="8" s="1"/>
  <c r="I155" i="8" s="1"/>
  <c r="F155" i="8" s="1"/>
  <c r="K155" i="8" l="1"/>
  <c r="C157" i="8"/>
  <c r="E156" i="8"/>
  <c r="G156" i="8" s="1"/>
  <c r="H156" i="8" s="1"/>
  <c r="I156" i="8" s="1"/>
  <c r="F156" i="8" s="1"/>
  <c r="K156" i="8" l="1"/>
  <c r="C158" i="8"/>
  <c r="E157" i="8"/>
  <c r="G157" i="8" s="1"/>
  <c r="H157" i="8" s="1"/>
  <c r="I157" i="8" s="1"/>
  <c r="F157" i="8" s="1"/>
  <c r="K157" i="8" l="1"/>
  <c r="C159" i="8"/>
  <c r="E158" i="8"/>
  <c r="G158" i="8" s="1"/>
  <c r="H158" i="8" s="1"/>
  <c r="I158" i="8" s="1"/>
  <c r="F158" i="8" s="1"/>
  <c r="K158" i="8" l="1"/>
  <c r="C160" i="8"/>
  <c r="E159" i="8"/>
  <c r="G159" i="8" s="1"/>
  <c r="H159" i="8" s="1"/>
  <c r="I159" i="8" s="1"/>
  <c r="F159" i="8" s="1"/>
  <c r="K159" i="8" l="1"/>
  <c r="C161" i="8"/>
  <c r="E160" i="8"/>
  <c r="G160" i="8" s="1"/>
  <c r="H160" i="8" s="1"/>
  <c r="I160" i="8" s="1"/>
  <c r="F160" i="8" s="1"/>
  <c r="K160" i="8" l="1"/>
  <c r="C162" i="8"/>
  <c r="E161" i="8"/>
  <c r="G161" i="8" s="1"/>
  <c r="H161" i="8" s="1"/>
  <c r="I161" i="8" s="1"/>
  <c r="F161" i="8" s="1"/>
  <c r="K161" i="8" l="1"/>
  <c r="C163" i="8"/>
  <c r="E162" i="8"/>
  <c r="G162" i="8" s="1"/>
  <c r="H162" i="8" s="1"/>
  <c r="I162" i="8" s="1"/>
  <c r="F162" i="8" s="1"/>
  <c r="K162" i="8" l="1"/>
  <c r="C164" i="8"/>
  <c r="E163" i="8"/>
  <c r="G163" i="8" s="1"/>
  <c r="H163" i="8" s="1"/>
  <c r="I163" i="8" s="1"/>
  <c r="F163" i="8" s="1"/>
  <c r="K163" i="8" l="1"/>
  <c r="C165" i="8"/>
  <c r="E164" i="8"/>
  <c r="G164" i="8" s="1"/>
  <c r="H164" i="8" s="1"/>
  <c r="I164" i="8" s="1"/>
  <c r="F164" i="8" s="1"/>
  <c r="K164" i="8" l="1"/>
  <c r="C166" i="8"/>
  <c r="E165" i="8"/>
  <c r="G165" i="8" s="1"/>
  <c r="H165" i="8" s="1"/>
  <c r="I165" i="8" s="1"/>
  <c r="F165" i="8" s="1"/>
  <c r="K165" i="8" l="1"/>
  <c r="C167" i="8"/>
  <c r="E166" i="8"/>
  <c r="G166" i="8" s="1"/>
  <c r="H166" i="8" s="1"/>
  <c r="I166" i="8" s="1"/>
  <c r="F166" i="8" s="1"/>
  <c r="K166" i="8" l="1"/>
  <c r="C168" i="8"/>
  <c r="E167" i="8"/>
  <c r="G167" i="8" s="1"/>
  <c r="H167" i="8" s="1"/>
  <c r="I167" i="8" s="1"/>
  <c r="F167" i="8" s="1"/>
  <c r="K167" i="8" l="1"/>
  <c r="C169" i="8"/>
  <c r="E168" i="8"/>
  <c r="G168" i="8" s="1"/>
  <c r="H168" i="8" s="1"/>
  <c r="I168" i="8" s="1"/>
  <c r="F168" i="8" s="1"/>
  <c r="K168" i="8" l="1"/>
  <c r="C170" i="8"/>
  <c r="E169" i="8"/>
  <c r="G169" i="8" s="1"/>
  <c r="H169" i="8" s="1"/>
  <c r="I169" i="8" s="1"/>
  <c r="F169" i="8" s="1"/>
  <c r="K169" i="8" l="1"/>
  <c r="C171" i="8"/>
  <c r="E170" i="8"/>
  <c r="G170" i="8" s="1"/>
  <c r="H170" i="8" s="1"/>
  <c r="I170" i="8" s="1"/>
  <c r="F170" i="8" s="1"/>
  <c r="K170" i="8" l="1"/>
  <c r="C172" i="8"/>
  <c r="E171" i="8"/>
  <c r="G171" i="8" s="1"/>
  <c r="H171" i="8" s="1"/>
  <c r="I171" i="8" s="1"/>
  <c r="F171" i="8" s="1"/>
  <c r="K171" i="8" l="1"/>
  <c r="C173" i="8"/>
  <c r="E172" i="8"/>
  <c r="G172" i="8" s="1"/>
  <c r="H172" i="8" s="1"/>
  <c r="I172" i="8" s="1"/>
  <c r="F172" i="8" s="1"/>
  <c r="K172" i="8" l="1"/>
  <c r="C174" i="8"/>
  <c r="E173" i="8"/>
  <c r="G173" i="8" s="1"/>
  <c r="H173" i="8" s="1"/>
  <c r="I173" i="8" s="1"/>
  <c r="F173" i="8" s="1"/>
  <c r="K173" i="8" l="1"/>
  <c r="C175" i="8"/>
  <c r="E174" i="8"/>
  <c r="G174" i="8" s="1"/>
  <c r="H174" i="8" s="1"/>
  <c r="I174" i="8" s="1"/>
  <c r="F174" i="8" s="1"/>
  <c r="K174" i="8" l="1"/>
  <c r="C176" i="8"/>
  <c r="E175" i="8"/>
  <c r="G175" i="8" s="1"/>
  <c r="H175" i="8" s="1"/>
  <c r="I175" i="8" s="1"/>
  <c r="F175" i="8" s="1"/>
  <c r="K175" i="8" l="1"/>
  <c r="C177" i="8"/>
  <c r="E176" i="8"/>
  <c r="G176" i="8" s="1"/>
  <c r="H176" i="8" s="1"/>
  <c r="I176" i="8" s="1"/>
  <c r="F176" i="8" s="1"/>
  <c r="K176" i="8" l="1"/>
  <c r="C178" i="8"/>
  <c r="E177" i="8"/>
  <c r="G177" i="8" s="1"/>
  <c r="H177" i="8" s="1"/>
  <c r="I177" i="8" s="1"/>
  <c r="F177" i="8" s="1"/>
  <c r="K177" i="8" l="1"/>
  <c r="C179" i="8"/>
  <c r="E178" i="8"/>
  <c r="G178" i="8" s="1"/>
  <c r="H178" i="8" s="1"/>
  <c r="I178" i="8" s="1"/>
  <c r="F178" i="8" s="1"/>
  <c r="K178" i="8" l="1"/>
  <c r="C180" i="8"/>
  <c r="E179" i="8"/>
  <c r="G179" i="8" s="1"/>
  <c r="H179" i="8" s="1"/>
  <c r="I179" i="8" s="1"/>
  <c r="F179" i="8" s="1"/>
  <c r="K179" i="8" l="1"/>
  <c r="C181" i="8"/>
  <c r="E180" i="8"/>
  <c r="G180" i="8" s="1"/>
  <c r="H180" i="8" s="1"/>
  <c r="I180" i="8" s="1"/>
  <c r="F180" i="8" s="1"/>
  <c r="K180" i="8" l="1"/>
  <c r="C182" i="8"/>
  <c r="E181" i="8"/>
  <c r="G181" i="8" s="1"/>
  <c r="H181" i="8" s="1"/>
  <c r="I181" i="8" s="1"/>
  <c r="F181" i="8" s="1"/>
  <c r="K181" i="8" l="1"/>
  <c r="C183" i="8"/>
  <c r="E182" i="8"/>
  <c r="G182" i="8" s="1"/>
  <c r="H182" i="8" s="1"/>
  <c r="I182" i="8" s="1"/>
  <c r="F182" i="8" s="1"/>
  <c r="K182" i="8" l="1"/>
  <c r="C184" i="8"/>
  <c r="E183" i="8"/>
  <c r="G183" i="8" s="1"/>
  <c r="H183" i="8" s="1"/>
  <c r="I183" i="8" s="1"/>
  <c r="F183" i="8" s="1"/>
  <c r="K183" i="8" l="1"/>
  <c r="C185" i="8"/>
  <c r="E184" i="8"/>
  <c r="G184" i="8" s="1"/>
  <c r="H184" i="8" s="1"/>
  <c r="I184" i="8" s="1"/>
  <c r="F184" i="8" s="1"/>
  <c r="K184" i="8" l="1"/>
  <c r="C186" i="8"/>
  <c r="E185" i="8"/>
  <c r="G185" i="8" s="1"/>
  <c r="H185" i="8" s="1"/>
  <c r="I185" i="8" s="1"/>
  <c r="F185" i="8" s="1"/>
  <c r="K185" i="8" l="1"/>
  <c r="C187" i="8"/>
  <c r="E186" i="8"/>
  <c r="G186" i="8" s="1"/>
  <c r="H186" i="8" s="1"/>
  <c r="I186" i="8" s="1"/>
  <c r="F186" i="8" s="1"/>
  <c r="K186" i="8" l="1"/>
  <c r="C188" i="8"/>
  <c r="E187" i="8"/>
  <c r="G187" i="8" s="1"/>
  <c r="H187" i="8" s="1"/>
  <c r="I187" i="8" s="1"/>
  <c r="F187" i="8" s="1"/>
  <c r="K187" i="8" l="1"/>
  <c r="C189" i="8"/>
  <c r="E188" i="8"/>
  <c r="G188" i="8" s="1"/>
  <c r="H188" i="8" s="1"/>
  <c r="I188" i="8" s="1"/>
  <c r="F188" i="8" s="1"/>
  <c r="K188" i="8" l="1"/>
  <c r="C190" i="8"/>
  <c r="E189" i="8"/>
  <c r="G189" i="8" s="1"/>
  <c r="H189" i="8" s="1"/>
  <c r="I189" i="8" s="1"/>
  <c r="F189" i="8" s="1"/>
  <c r="K189" i="8" l="1"/>
  <c r="C191" i="8"/>
  <c r="E190" i="8"/>
  <c r="G190" i="8" s="1"/>
  <c r="H190" i="8" s="1"/>
  <c r="I190" i="8" s="1"/>
  <c r="F190" i="8" s="1"/>
  <c r="K190" i="8" l="1"/>
  <c r="C192" i="8"/>
  <c r="E191" i="8"/>
  <c r="G191" i="8" s="1"/>
  <c r="H191" i="8" s="1"/>
  <c r="I191" i="8" s="1"/>
  <c r="F191" i="8" s="1"/>
  <c r="K191" i="8" l="1"/>
  <c r="C193" i="8"/>
  <c r="E192" i="8"/>
  <c r="G192" i="8" s="1"/>
  <c r="H192" i="8" s="1"/>
  <c r="I192" i="8" s="1"/>
  <c r="F192" i="8" s="1"/>
  <c r="K192" i="8" l="1"/>
  <c r="C194" i="8"/>
  <c r="E193" i="8"/>
  <c r="G193" i="8" s="1"/>
  <c r="H193" i="8" s="1"/>
  <c r="I193" i="8" s="1"/>
  <c r="F193" i="8" s="1"/>
  <c r="K193" i="8" l="1"/>
  <c r="C195" i="8"/>
  <c r="E194" i="8"/>
  <c r="G194" i="8" s="1"/>
  <c r="H194" i="8" s="1"/>
  <c r="I194" i="8" s="1"/>
  <c r="F194" i="8" s="1"/>
  <c r="K194" i="8" l="1"/>
  <c r="C196" i="8"/>
  <c r="E195" i="8"/>
  <c r="G195" i="8" s="1"/>
  <c r="H195" i="8" s="1"/>
  <c r="I195" i="8" s="1"/>
  <c r="F195" i="8" s="1"/>
  <c r="K195" i="8" l="1"/>
  <c r="C197" i="8"/>
  <c r="E196" i="8"/>
  <c r="G196" i="8" s="1"/>
  <c r="H196" i="8" s="1"/>
  <c r="I196" i="8" s="1"/>
  <c r="F196" i="8" s="1"/>
  <c r="K196" i="8" l="1"/>
  <c r="C198" i="8"/>
  <c r="E197" i="8"/>
  <c r="G197" i="8" s="1"/>
  <c r="H197" i="8" s="1"/>
  <c r="I197" i="8" s="1"/>
  <c r="F197" i="8" s="1"/>
  <c r="K197" i="8" l="1"/>
  <c r="C199" i="8"/>
  <c r="E198" i="8"/>
  <c r="G198" i="8" s="1"/>
  <c r="H198" i="8" s="1"/>
  <c r="I198" i="8" s="1"/>
  <c r="F198" i="8" s="1"/>
  <c r="K198" i="8" l="1"/>
  <c r="C200" i="8"/>
  <c r="E199" i="8"/>
  <c r="G199" i="8" s="1"/>
  <c r="H199" i="8" s="1"/>
  <c r="I199" i="8" s="1"/>
  <c r="F199" i="8" s="1"/>
  <c r="K199" i="8" l="1"/>
  <c r="C201" i="8"/>
  <c r="E200" i="8"/>
  <c r="G200" i="8" s="1"/>
  <c r="H200" i="8" s="1"/>
  <c r="I200" i="8" s="1"/>
  <c r="F200" i="8" s="1"/>
  <c r="K200" i="8" l="1"/>
  <c r="C202" i="8"/>
  <c r="E201" i="8"/>
  <c r="G201" i="8" s="1"/>
  <c r="H201" i="8" s="1"/>
  <c r="I201" i="8" s="1"/>
  <c r="F201" i="8" s="1"/>
  <c r="K201" i="8" l="1"/>
  <c r="C203" i="8"/>
  <c r="E202" i="8"/>
  <c r="G202" i="8" s="1"/>
  <c r="H202" i="8" s="1"/>
  <c r="I202" i="8" s="1"/>
  <c r="F202" i="8" s="1"/>
  <c r="K202" i="8" l="1"/>
  <c r="C204" i="8"/>
  <c r="E203" i="8"/>
  <c r="G203" i="8" s="1"/>
  <c r="H203" i="8" s="1"/>
  <c r="I203" i="8" s="1"/>
  <c r="F203" i="8" s="1"/>
  <c r="K203" i="8" l="1"/>
  <c r="C205" i="8"/>
  <c r="E204" i="8"/>
  <c r="G204" i="8" s="1"/>
  <c r="H204" i="8" s="1"/>
  <c r="I204" i="8" s="1"/>
  <c r="F204" i="8" s="1"/>
  <c r="K204" i="8" l="1"/>
  <c r="C206" i="8"/>
  <c r="E205" i="8"/>
  <c r="G205" i="8" s="1"/>
  <c r="H205" i="8" s="1"/>
  <c r="I205" i="8" s="1"/>
  <c r="F205" i="8" s="1"/>
  <c r="K205" i="8" l="1"/>
  <c r="C207" i="8"/>
  <c r="E206" i="8"/>
  <c r="G206" i="8" s="1"/>
  <c r="H206" i="8" s="1"/>
  <c r="I206" i="8" s="1"/>
  <c r="F206" i="8" s="1"/>
  <c r="K206" i="8" l="1"/>
  <c r="C208" i="8"/>
  <c r="E207" i="8"/>
  <c r="G207" i="8" s="1"/>
  <c r="H207" i="8" s="1"/>
  <c r="I207" i="8" s="1"/>
  <c r="F207" i="8" s="1"/>
  <c r="K207" i="8" l="1"/>
  <c r="C209" i="8"/>
  <c r="E208" i="8"/>
  <c r="G208" i="8" s="1"/>
  <c r="H208" i="8" s="1"/>
  <c r="I208" i="8" s="1"/>
  <c r="F208" i="8" s="1"/>
  <c r="K208" i="8" l="1"/>
  <c r="C210" i="8"/>
  <c r="E209" i="8"/>
  <c r="G209" i="8" s="1"/>
  <c r="H209" i="8" s="1"/>
  <c r="I209" i="8" s="1"/>
  <c r="F209" i="8" s="1"/>
  <c r="K209" i="8" l="1"/>
  <c r="C211" i="8"/>
  <c r="E210" i="8"/>
  <c r="G210" i="8" s="1"/>
  <c r="H210" i="8" s="1"/>
  <c r="I210" i="8" s="1"/>
  <c r="F210" i="8" s="1"/>
  <c r="K210" i="8" l="1"/>
  <c r="C212" i="8"/>
  <c r="E211" i="8"/>
  <c r="G211" i="8" s="1"/>
  <c r="H211" i="8" s="1"/>
  <c r="I211" i="8" s="1"/>
  <c r="F211" i="8" s="1"/>
  <c r="K211" i="8" l="1"/>
  <c r="C213" i="8"/>
  <c r="E212" i="8"/>
  <c r="G212" i="8" s="1"/>
  <c r="H212" i="8" s="1"/>
  <c r="I212" i="8" s="1"/>
  <c r="F212" i="8" s="1"/>
  <c r="K212" i="8" l="1"/>
  <c r="C214" i="8"/>
  <c r="E213" i="8"/>
  <c r="G213" i="8" s="1"/>
  <c r="H213" i="8" s="1"/>
  <c r="I213" i="8" s="1"/>
  <c r="F213" i="8" s="1"/>
  <c r="K213" i="8" l="1"/>
  <c r="C215" i="8"/>
  <c r="E214" i="8"/>
  <c r="G214" i="8" s="1"/>
  <c r="H214" i="8" s="1"/>
  <c r="I214" i="8" s="1"/>
  <c r="F214" i="8" s="1"/>
  <c r="K214" i="8" l="1"/>
  <c r="C216" i="8"/>
  <c r="E215" i="8"/>
  <c r="G215" i="8" s="1"/>
  <c r="H215" i="8" s="1"/>
  <c r="I215" i="8" s="1"/>
  <c r="F215" i="8" s="1"/>
  <c r="K215" i="8" l="1"/>
  <c r="C217" i="8"/>
  <c r="E216" i="8"/>
  <c r="G216" i="8" s="1"/>
  <c r="H216" i="8" s="1"/>
  <c r="I216" i="8" s="1"/>
  <c r="F216" i="8" s="1"/>
  <c r="K216" i="8" l="1"/>
  <c r="C218" i="8"/>
  <c r="E217" i="8"/>
  <c r="G217" i="8" s="1"/>
  <c r="H217" i="8" s="1"/>
  <c r="I217" i="8" s="1"/>
  <c r="F217" i="8" s="1"/>
  <c r="K217" i="8" l="1"/>
  <c r="C219" i="8"/>
  <c r="E218" i="8"/>
  <c r="G218" i="8" s="1"/>
  <c r="H218" i="8" s="1"/>
  <c r="I218" i="8" s="1"/>
  <c r="F218" i="8" s="1"/>
  <c r="K218" i="8" l="1"/>
  <c r="C220" i="8"/>
  <c r="E219" i="8"/>
  <c r="G219" i="8" s="1"/>
  <c r="H219" i="8" s="1"/>
  <c r="I219" i="8" s="1"/>
  <c r="F219" i="8" s="1"/>
  <c r="K219" i="8" l="1"/>
  <c r="C221" i="8"/>
  <c r="E220" i="8"/>
  <c r="G220" i="8" s="1"/>
  <c r="H220" i="8" s="1"/>
  <c r="I220" i="8" s="1"/>
  <c r="F220" i="8" s="1"/>
  <c r="K220" i="8" l="1"/>
  <c r="C222" i="8"/>
  <c r="E221" i="8"/>
  <c r="G221" i="8" s="1"/>
  <c r="H221" i="8" s="1"/>
  <c r="I221" i="8" s="1"/>
  <c r="F221" i="8" s="1"/>
  <c r="K221" i="8" l="1"/>
  <c r="C223" i="8"/>
  <c r="E222" i="8"/>
  <c r="G222" i="8" s="1"/>
  <c r="H222" i="8" s="1"/>
  <c r="I222" i="8" s="1"/>
  <c r="F222" i="8" s="1"/>
  <c r="K222" i="8" l="1"/>
  <c r="C224" i="8"/>
  <c r="E223" i="8"/>
  <c r="G223" i="8" s="1"/>
  <c r="H223" i="8" s="1"/>
  <c r="I223" i="8" s="1"/>
  <c r="F223" i="8" s="1"/>
  <c r="K223" i="8" l="1"/>
  <c r="C225" i="8"/>
  <c r="E224" i="8"/>
  <c r="G224" i="8" s="1"/>
  <c r="H224" i="8" s="1"/>
  <c r="I224" i="8" s="1"/>
  <c r="F224" i="8" s="1"/>
  <c r="K224" i="8" l="1"/>
  <c r="C226" i="8"/>
  <c r="E225" i="8"/>
  <c r="G225" i="8" s="1"/>
  <c r="H225" i="8" s="1"/>
  <c r="I225" i="8" s="1"/>
  <c r="F225" i="8" s="1"/>
  <c r="K225" i="8" l="1"/>
  <c r="C227" i="8"/>
  <c r="E226" i="8"/>
  <c r="G226" i="8" s="1"/>
  <c r="H226" i="8" s="1"/>
  <c r="I226" i="8" s="1"/>
  <c r="F226" i="8" s="1"/>
  <c r="K226" i="8" l="1"/>
  <c r="C228" i="8"/>
  <c r="E227" i="8"/>
  <c r="G227" i="8" s="1"/>
  <c r="H227" i="8" s="1"/>
  <c r="I227" i="8" s="1"/>
  <c r="F227" i="8" s="1"/>
  <c r="K227" i="8" l="1"/>
  <c r="E228" i="8"/>
  <c r="G228" i="8" s="1"/>
  <c r="H228" i="8" s="1"/>
  <c r="I228" i="8" s="1"/>
  <c r="F228" i="8" s="1"/>
  <c r="K228" i="8" l="1"/>
</calcChain>
</file>

<file path=xl/sharedStrings.xml><?xml version="1.0" encoding="utf-8"?>
<sst xmlns="http://schemas.openxmlformats.org/spreadsheetml/2006/main" count="20" uniqueCount="19">
  <si>
    <t>S&amp;P 500</t>
  </si>
  <si>
    <t>Anteile, gekauft</t>
  </si>
  <si>
    <t>Anteile, gesamt</t>
  </si>
  <si>
    <t>Investition, gesamt</t>
  </si>
  <si>
    <t>Investition, vor Gebühren</t>
  </si>
  <si>
    <t>Investition, nach Gebühren</t>
  </si>
  <si>
    <t>Buchgewinn, vor Steuern</t>
  </si>
  <si>
    <t>einfache Rendite, vor Steuern</t>
  </si>
  <si>
    <t>Datum</t>
  </si>
  <si>
    <t>Tag</t>
  </si>
  <si>
    <t>investiert seit … Jahren</t>
  </si>
  <si>
    <t>erster Börsentag des Monats</t>
  </si>
  <si>
    <t>Jahr und Monat</t>
  </si>
  <si>
    <t>Check</t>
  </si>
  <si>
    <t>Maximum Drawdown Depotstand</t>
  </si>
  <si>
    <t>Ordergebühr</t>
  </si>
  <si>
    <t>Depotstand, vor Abzug Dividendensteuer</t>
  </si>
  <si>
    <t>Depotstand, nach Abzug Dividendensteuer</t>
  </si>
  <si>
    <t>Netto-Dividende (wird reinvestiert)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</si>
</sst>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&quot;€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164" fontId="0" fillId="0" borderId="0" xfId="0" applyNumberFormat="1"/>
    <xf numFmtId="165" fontId="0" fillId="0" borderId="0" xfId="0" applyNumberFormat="1"/>
    <xf numFmtId="9" fontId="0" fillId="0" borderId="0" xfId="1" applyFont="1"/>
    <xf numFmtId="0" fontId="2" fillId="0" borderId="0" xfId="0" applyFont="1"/>
    <xf numFmtId="2" fontId="0" fillId="0" borderId="0" xfId="0" applyNumberFormat="1"/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</cellXfs>
  <cellStyles count="2">
    <cellStyle name="Prozent" xfId="1" builtinId="5"/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B9D2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800"/>
            </a:pPr>
            <a:r>
              <a:rPr lang="de-DE" sz="2800"/>
              <a:t>Entwicklung</a:t>
            </a:r>
            <a:r>
              <a:rPr lang="de-DE" sz="2800" baseline="0"/>
              <a:t>  Buchgewinne  ( 01/1998  bis  11/2016 )</a:t>
            </a:r>
            <a:endParaRPr lang="de-DE" sz="2800"/>
          </a:p>
        </c:rich>
      </c:tx>
      <c:layout/>
      <c:overlay val="1"/>
    </c:title>
    <c:autoTitleDeleted val="0"/>
    <c:plotArea>
      <c:layout>
        <c:manualLayout>
          <c:layoutTarget val="inner"/>
          <c:xMode val="edge"/>
          <c:yMode val="edge"/>
          <c:x val="5.4343579161446796E-2"/>
          <c:y val="8.9934392361893642E-2"/>
          <c:w val="0.93499147644207681"/>
          <c:h val="0.89126238761234777"/>
        </c:manualLayout>
      </c:layout>
      <c:lineChart>
        <c:grouping val="standard"/>
        <c:varyColors val="0"/>
        <c:ser>
          <c:idx val="0"/>
          <c:order val="0"/>
          <c:spPr>
            <a:ln w="82550"/>
          </c:spPr>
          <c:marker>
            <c:symbol val="none"/>
          </c:marker>
          <c:val>
            <c:numRef>
              <c:f>Analyse!$L$2:$L$228</c:f>
              <c:numCache>
                <c:formatCode>#,##0\ "€"</c:formatCode>
                <c:ptCount val="227"/>
                <c:pt idx="0">
                  <c:v>-4.6802380952381668</c:v>
                </c:pt>
                <c:pt idx="1">
                  <c:v>1.850440625152487</c:v>
                </c:pt>
                <c:pt idx="2">
                  <c:v>35.461191817695862</c:v>
                </c:pt>
                <c:pt idx="3">
                  <c:v>103.71305729555047</c:v>
                </c:pt>
                <c:pt idx="4">
                  <c:v>121.15578935104145</c:v>
                </c:pt>
                <c:pt idx="5">
                  <c:v>62.822563012359296</c:v>
                </c:pt>
                <c:pt idx="6">
                  <c:v>191.13278958692354</c:v>
                </c:pt>
                <c:pt idx="7">
                  <c:v>96.991045738435787</c:v>
                </c:pt>
                <c:pt idx="8">
                  <c:v>-251.60404168525474</c:v>
                </c:pt>
                <c:pt idx="9">
                  <c:v>-277.84452858782197</c:v>
                </c:pt>
                <c:pt idx="10">
                  <c:v>191.90318250058226</c:v>
                </c:pt>
                <c:pt idx="11">
                  <c:v>454.95165066867776</c:v>
                </c:pt>
                <c:pt idx="12">
                  <c:v>692.13867145869244</c:v>
                </c:pt>
                <c:pt idx="13">
                  <c:v>909.70176544813421</c:v>
                </c:pt>
                <c:pt idx="14">
                  <c:v>727.1167892581534</c:v>
                </c:pt>
                <c:pt idx="15">
                  <c:v>1042.2047162571389</c:v>
                </c:pt>
                <c:pt idx="16">
                  <c:v>1394.9651600949555</c:v>
                </c:pt>
                <c:pt idx="17">
                  <c:v>1040.2196371434429</c:v>
                </c:pt>
                <c:pt idx="18">
                  <c:v>1592.7890131813392</c:v>
                </c:pt>
                <c:pt idx="19">
                  <c:v>1252.7933143297987</c:v>
                </c:pt>
                <c:pt idx="20">
                  <c:v>1281.8157410276417</c:v>
                </c:pt>
                <c:pt idx="21">
                  <c:v>944.3770533165989</c:v>
                </c:pt>
                <c:pt idx="22">
                  <c:v>1486.9282936140517</c:v>
                </c:pt>
                <c:pt idx="23">
                  <c:v>1836.1574222354793</c:v>
                </c:pt>
                <c:pt idx="24">
                  <c:v>2310.7663334180033</c:v>
                </c:pt>
                <c:pt idx="25">
                  <c:v>1940.5714950705642</c:v>
                </c:pt>
                <c:pt idx="26">
                  <c:v>1693.9820426754359</c:v>
                </c:pt>
                <c:pt idx="27">
                  <c:v>2834.6317263444907</c:v>
                </c:pt>
                <c:pt idx="28">
                  <c:v>2503.980988400659</c:v>
                </c:pt>
                <c:pt idx="29">
                  <c:v>2335.6021790204177</c:v>
                </c:pt>
                <c:pt idx="30">
                  <c:v>2549.7979301754131</c:v>
                </c:pt>
                <c:pt idx="31">
                  <c:v>2254.5715889528401</c:v>
                </c:pt>
                <c:pt idx="32">
                  <c:v>3117.7463078529745</c:v>
                </c:pt>
                <c:pt idx="33">
                  <c:v>2247.5474251967535</c:v>
                </c:pt>
                <c:pt idx="34">
                  <c:v>2102.9657711975306</c:v>
                </c:pt>
                <c:pt idx="35">
                  <c:v>948.40196557154741</c:v>
                </c:pt>
                <c:pt idx="36">
                  <c:v>601.82175076739077</c:v>
                </c:pt>
                <c:pt idx="37">
                  <c:v>1670.74532513144</c:v>
                </c:pt>
                <c:pt idx="38">
                  <c:v>108.33416869596658</c:v>
                </c:pt>
                <c:pt idx="39">
                  <c:v>-1045.2135961121239</c:v>
                </c:pt>
                <c:pt idx="40">
                  <c:v>492.02577448218472</c:v>
                </c:pt>
                <c:pt idx="41">
                  <c:v>435.91480386351213</c:v>
                </c:pt>
                <c:pt idx="42">
                  <c:v>137.66243356709674</c:v>
                </c:pt>
                <c:pt idx="43">
                  <c:v>-125.27213229255358</c:v>
                </c:pt>
                <c:pt idx="44">
                  <c:v>-1258.7214554219881</c:v>
                </c:pt>
                <c:pt idx="45">
                  <c:v>-2584.5168820327563</c:v>
                </c:pt>
                <c:pt idx="46">
                  <c:v>-1901.8150027454722</c:v>
                </c:pt>
                <c:pt idx="47">
                  <c:v>-1197.2551478812238</c:v>
                </c:pt>
                <c:pt idx="48">
                  <c:v>-797.60216703868718</c:v>
                </c:pt>
                <c:pt idx="49">
                  <c:v>-1285.6539531410599</c:v>
                </c:pt>
                <c:pt idx="50">
                  <c:v>-1111.3247890703969</c:v>
                </c:pt>
                <c:pt idx="51">
                  <c:v>-848.03778881853214</c:v>
                </c:pt>
                <c:pt idx="52">
                  <c:v>-1830.245505106268</c:v>
                </c:pt>
                <c:pt idx="53">
                  <c:v>-2590.8465632641055</c:v>
                </c:pt>
                <c:pt idx="54">
                  <c:v>-3827.8648047057395</c:v>
                </c:pt>
                <c:pt idx="55">
                  <c:v>-5309.2736680777925</c:v>
                </c:pt>
                <c:pt idx="56">
                  <c:v>-5412.6619865261709</c:v>
                </c:pt>
                <c:pt idx="57">
                  <c:v>-5959.2100197871332</c:v>
                </c:pt>
                <c:pt idx="58">
                  <c:v>-4920.2611728117045</c:v>
                </c:pt>
                <c:pt idx="59">
                  <c:v>-4239.3214144152989</c:v>
                </c:pt>
                <c:pt idx="60">
                  <c:v>-4729.9409203730647</c:v>
                </c:pt>
                <c:pt idx="61">
                  <c:v>-5708.4097291408179</c:v>
                </c:pt>
                <c:pt idx="62">
                  <c:v>-6223.0681084357129</c:v>
                </c:pt>
                <c:pt idx="63">
                  <c:v>-5694.2561353040546</c:v>
                </c:pt>
                <c:pt idx="64">
                  <c:v>-4404.4405267997681</c:v>
                </c:pt>
                <c:pt idx="65">
                  <c:v>-3246.5211320700218</c:v>
                </c:pt>
                <c:pt idx="66">
                  <c:v>-2871.2344519212747</c:v>
                </c:pt>
                <c:pt idx="67">
                  <c:v>-2893.9759935701186</c:v>
                </c:pt>
                <c:pt idx="68">
                  <c:v>-1879.6333570932402</c:v>
                </c:pt>
                <c:pt idx="69">
                  <c:v>-1939.9819022105985</c:v>
                </c:pt>
                <c:pt idx="70">
                  <c:v>-916.14584817119248</c:v>
                </c:pt>
                <c:pt idx="71">
                  <c:v>-609.35356469770704</c:v>
                </c:pt>
                <c:pt idx="72">
                  <c:v>386.47589598518243</c:v>
                </c:pt>
                <c:pt idx="73">
                  <c:v>1103.2208261178494</c:v>
                </c:pt>
                <c:pt idx="74">
                  <c:v>1674.2327340226657</c:v>
                </c:pt>
                <c:pt idx="75">
                  <c:v>1090.2349129759532</c:v>
                </c:pt>
                <c:pt idx="76">
                  <c:v>739.16998662193146</c:v>
                </c:pt>
                <c:pt idx="77">
                  <c:v>876.52804239433317</c:v>
                </c:pt>
                <c:pt idx="78">
                  <c:v>1125.4850981703457</c:v>
                </c:pt>
                <c:pt idx="79">
                  <c:v>550.04312694070904</c:v>
                </c:pt>
                <c:pt idx="80">
                  <c:v>569.25855517976743</c:v>
                </c:pt>
                <c:pt idx="81">
                  <c:v>1331.9502871791738</c:v>
                </c:pt>
                <c:pt idx="82">
                  <c:v>1344.7683932307809</c:v>
                </c:pt>
                <c:pt idx="83">
                  <c:v>3148.7848763571928</c:v>
                </c:pt>
                <c:pt idx="84">
                  <c:v>3507.1877616261554</c:v>
                </c:pt>
                <c:pt idx="85">
                  <c:v>3177.6418824917528</c:v>
                </c:pt>
                <c:pt idx="86">
                  <c:v>3852.3503041824661</c:v>
                </c:pt>
                <c:pt idx="87">
                  <c:v>2764.4532937670956</c:v>
                </c:pt>
                <c:pt idx="88">
                  <c:v>2481.1923623066032</c:v>
                </c:pt>
                <c:pt idx="89">
                  <c:v>3769.0152932554338</c:v>
                </c:pt>
                <c:pt idx="90">
                  <c:v>3572.6264317726091</c:v>
                </c:pt>
                <c:pt idx="91">
                  <c:v>4914.7343182377808</c:v>
                </c:pt>
                <c:pt idx="92">
                  <c:v>4526.4817691672288</c:v>
                </c:pt>
                <c:pt idx="93">
                  <c:v>4742.4186380937172</c:v>
                </c:pt>
                <c:pt idx="94">
                  <c:v>4014.3443074614916</c:v>
                </c:pt>
                <c:pt idx="95">
                  <c:v>6103.0724504803948</c:v>
                </c:pt>
                <c:pt idx="96">
                  <c:v>6295.0680167611063</c:v>
                </c:pt>
                <c:pt idx="97">
                  <c:v>6808.6726909858771</c:v>
                </c:pt>
                <c:pt idx="98">
                  <c:v>7162.5512397599086</c:v>
                </c:pt>
                <c:pt idx="99">
                  <c:v>7444.6324566603216</c:v>
                </c:pt>
                <c:pt idx="100">
                  <c:v>7757.4981298922066</c:v>
                </c:pt>
                <c:pt idx="101">
                  <c:v>7140.0048169765578</c:v>
                </c:pt>
                <c:pt idx="102">
                  <c:v>7005.5924164548996</c:v>
                </c:pt>
                <c:pt idx="103">
                  <c:v>6737.1195844054164</c:v>
                </c:pt>
                <c:pt idx="104">
                  <c:v>8227.1278684783319</c:v>
                </c:pt>
                <c:pt idx="105">
                  <c:v>9020.0526792094679</c:v>
                </c:pt>
                <c:pt idx="106">
                  <c:v>10407.622330080245</c:v>
                </c:pt>
                <c:pt idx="107">
                  <c:v>11530.608446008038</c:v>
                </c:pt>
                <c:pt idx="108">
                  <c:v>12331.787597011658</c:v>
                </c:pt>
                <c:pt idx="109">
                  <c:v>13491.009069205778</c:v>
                </c:pt>
                <c:pt idx="110">
                  <c:v>11963.07170044005</c:v>
                </c:pt>
                <c:pt idx="111">
                  <c:v>12838.990272771414</c:v>
                </c:pt>
                <c:pt idx="112">
                  <c:v>15255.162566103601</c:v>
                </c:pt>
                <c:pt idx="113">
                  <c:v>17243.959814125847</c:v>
                </c:pt>
                <c:pt idx="114">
                  <c:v>16672.153593694726</c:v>
                </c:pt>
                <c:pt idx="115">
                  <c:v>14673.154088006784</c:v>
                </c:pt>
                <c:pt idx="116">
                  <c:v>15670.633873225852</c:v>
                </c:pt>
                <c:pt idx="117">
                  <c:v>18012.255874579256</c:v>
                </c:pt>
                <c:pt idx="118">
                  <c:v>16567.975305374224</c:v>
                </c:pt>
                <c:pt idx="119">
                  <c:v>15214.663352853036</c:v>
                </c:pt>
                <c:pt idx="120">
                  <c:v>14281.353441664425</c:v>
                </c:pt>
                <c:pt idx="121">
                  <c:v>12272.009285457003</c:v>
                </c:pt>
                <c:pt idx="122">
                  <c:v>9744.293880494748</c:v>
                </c:pt>
                <c:pt idx="123">
                  <c:v>11406.159913488307</c:v>
                </c:pt>
                <c:pt idx="124">
                  <c:v>13095.228879382288</c:v>
                </c:pt>
                <c:pt idx="125">
                  <c:v>12191.219912101704</c:v>
                </c:pt>
                <c:pt idx="126">
                  <c:v>8059.0603565188212</c:v>
                </c:pt>
                <c:pt idx="127">
                  <c:v>7095.6481314151388</c:v>
                </c:pt>
                <c:pt idx="128">
                  <c:v>7898.3961327441357</c:v>
                </c:pt>
                <c:pt idx="129">
                  <c:v>2995.100711508072</c:v>
                </c:pt>
                <c:pt idx="130">
                  <c:v>-5322.8511116463778</c:v>
                </c:pt>
                <c:pt idx="131">
                  <c:v>-11790.561456695483</c:v>
                </c:pt>
                <c:pt idx="132">
                  <c:v>-6665.2864937763734</c:v>
                </c:pt>
                <c:pt idx="133">
                  <c:v>-11330.180655858174</c:v>
                </c:pt>
                <c:pt idx="134">
                  <c:v>-16870.994637541233</c:v>
                </c:pt>
                <c:pt idx="135">
                  <c:v>-11823.869452617517</c:v>
                </c:pt>
                <c:pt idx="136">
                  <c:v>-8726.5222031590965</c:v>
                </c:pt>
                <c:pt idx="137">
                  <c:v>-5644.8857276360286</c:v>
                </c:pt>
                <c:pt idx="138">
                  <c:v>-6500.9541526710454</c:v>
                </c:pt>
                <c:pt idx="139">
                  <c:v>-2701.4700189885261</c:v>
                </c:pt>
                <c:pt idx="140">
                  <c:v>-2857.0410293946479</c:v>
                </c:pt>
                <c:pt idx="141">
                  <c:v>-1267.5492616240299</c:v>
                </c:pt>
                <c:pt idx="142">
                  <c:v>-571.48172860975319</c:v>
                </c:pt>
                <c:pt idx="143">
                  <c:v>2712.1452253709504</c:v>
                </c:pt>
                <c:pt idx="144">
                  <c:v>3969.4134675799578</c:v>
                </c:pt>
                <c:pt idx="145">
                  <c:v>1877.520913734239</c:v>
                </c:pt>
                <c:pt idx="146">
                  <c:v>3271.2537599364659</c:v>
                </c:pt>
                <c:pt idx="147">
                  <c:v>6475.9126081271024</c:v>
                </c:pt>
                <c:pt idx="148">
                  <c:v>7775.6704620976816</c:v>
                </c:pt>
                <c:pt idx="149">
                  <c:v>1170.242379419913</c:v>
                </c:pt>
                <c:pt idx="150">
                  <c:v>-975.99559136656899</c:v>
                </c:pt>
                <c:pt idx="151">
                  <c:v>4175.2840727628645</c:v>
                </c:pt>
                <c:pt idx="152">
                  <c:v>1886.4965727464005</c:v>
                </c:pt>
                <c:pt idx="153">
                  <c:v>5411.3426817462096</c:v>
                </c:pt>
                <c:pt idx="154">
                  <c:v>7500.1714713261827</c:v>
                </c:pt>
                <c:pt idx="155">
                  <c:v>8733.5445004468129</c:v>
                </c:pt>
                <c:pt idx="156">
                  <c:v>12328.865463504066</c:v>
                </c:pt>
                <c:pt idx="157">
                  <c:v>14335.056002408623</c:v>
                </c:pt>
                <c:pt idx="158">
                  <c:v>14362.241165468709</c:v>
                </c:pt>
                <c:pt idx="159">
                  <c:v>15872.091383216757</c:v>
                </c:pt>
                <c:pt idx="160">
                  <c:v>17541.092268812477</c:v>
                </c:pt>
                <c:pt idx="161">
                  <c:v>15083.82778190096</c:v>
                </c:pt>
                <c:pt idx="162">
                  <c:v>16566.204998764195</c:v>
                </c:pt>
                <c:pt idx="163">
                  <c:v>13744.803789978148</c:v>
                </c:pt>
                <c:pt idx="164">
                  <c:v>9243.7980328727135</c:v>
                </c:pt>
                <c:pt idx="165">
                  <c:v>3439.1970133273935</c:v>
                </c:pt>
                <c:pt idx="166">
                  <c:v>10237.366436434444</c:v>
                </c:pt>
                <c:pt idx="167">
                  <c:v>11822.517907903297</c:v>
                </c:pt>
                <c:pt idx="168">
                  <c:v>13771.249436972037</c:v>
                </c:pt>
                <c:pt idx="169">
                  <c:v>16567.765721840951</c:v>
                </c:pt>
                <c:pt idx="170">
                  <c:v>19553.938989723676</c:v>
                </c:pt>
                <c:pt idx="171">
                  <c:v>22266.522566114174</c:v>
                </c:pt>
                <c:pt idx="172">
                  <c:v>21609.09588883278</c:v>
                </c:pt>
                <c:pt idx="173">
                  <c:v>14245.284704876038</c:v>
                </c:pt>
                <c:pt idx="174">
                  <c:v>19491.340780736806</c:v>
                </c:pt>
                <c:pt idx="175">
                  <c:v>20170.052813548551</c:v>
                </c:pt>
                <c:pt idx="176">
                  <c:v>22050.786464201032</c:v>
                </c:pt>
                <c:pt idx="177">
                  <c:v>24524.761900179947</c:v>
                </c:pt>
                <c:pt idx="178">
                  <c:v>23629.586375264196</c:v>
                </c:pt>
                <c:pt idx="179">
                  <c:v>22654.784059628633</c:v>
                </c:pt>
                <c:pt idx="180">
                  <c:v>25975.000183967335</c:v>
                </c:pt>
                <c:pt idx="181">
                  <c:v>29180.320681427809</c:v>
                </c:pt>
                <c:pt idx="182">
                  <c:v>29613.368775209368</c:v>
                </c:pt>
                <c:pt idx="183">
                  <c:v>32435.508720103462</c:v>
                </c:pt>
                <c:pt idx="184">
                  <c:v>33830.487378991784</c:v>
                </c:pt>
                <c:pt idx="185">
                  <c:v>37531.165968168403</c:v>
                </c:pt>
                <c:pt idx="186">
                  <c:v>36091.057891177756</c:v>
                </c:pt>
                <c:pt idx="187">
                  <c:v>41953.149682114432</c:v>
                </c:pt>
                <c:pt idx="188">
                  <c:v>37904.80771365868</c:v>
                </c:pt>
                <c:pt idx="189">
                  <c:v>41511.764879213857</c:v>
                </c:pt>
                <c:pt idx="190">
                  <c:v>45855.767822493035</c:v>
                </c:pt>
                <c:pt idx="191">
                  <c:v>48490.45676442128</c:v>
                </c:pt>
                <c:pt idx="192">
                  <c:v>50618.959039582565</c:v>
                </c:pt>
                <c:pt idx="193">
                  <c:v>45045.263956867799</c:v>
                </c:pt>
                <c:pt idx="194">
                  <c:v>51830.876617624337</c:v>
                </c:pt>
                <c:pt idx="195">
                  <c:v>54543.755683436961</c:v>
                </c:pt>
                <c:pt idx="196">
                  <c:v>54592.378853354821</c:v>
                </c:pt>
                <c:pt idx="197">
                  <c:v>57423.275624791117</c:v>
                </c:pt>
                <c:pt idx="198">
                  <c:v>60723.864310113218</c:v>
                </c:pt>
                <c:pt idx="199">
                  <c:v>57773.573588937361</c:v>
                </c:pt>
                <c:pt idx="200">
                  <c:v>62969.049864727567</c:v>
                </c:pt>
                <c:pt idx="201">
                  <c:v>59483.886988307146</c:v>
                </c:pt>
                <c:pt idx="202">
                  <c:v>64354.246626154942</c:v>
                </c:pt>
                <c:pt idx="203">
                  <c:v>66878.743982185755</c:v>
                </c:pt>
                <c:pt idx="204">
                  <c:v>67379.366703742489</c:v>
                </c:pt>
                <c:pt idx="205">
                  <c:v>65098.395176081904</c:v>
                </c:pt>
                <c:pt idx="206">
                  <c:v>71683.633616486695</c:v>
                </c:pt>
                <c:pt idx="207">
                  <c:v>68042.131360595347</c:v>
                </c:pt>
                <c:pt idx="208">
                  <c:v>71472.261273494354</c:v>
                </c:pt>
                <c:pt idx="209">
                  <c:v>71897.129218956266</c:v>
                </c:pt>
                <c:pt idx="210">
                  <c:v>69792.39104531231</c:v>
                </c:pt>
                <c:pt idx="211">
                  <c:v>71371.933164384231</c:v>
                </c:pt>
                <c:pt idx="212">
                  <c:v>59147.819407665505</c:v>
                </c:pt>
                <c:pt idx="213">
                  <c:v>60000.692445910099</c:v>
                </c:pt>
                <c:pt idx="214">
                  <c:v>72407.686177933778</c:v>
                </c:pt>
                <c:pt idx="215">
                  <c:v>72509.016687862531</c:v>
                </c:pt>
                <c:pt idx="216">
                  <c:v>66569.92322281313</c:v>
                </c:pt>
                <c:pt idx="217">
                  <c:v>61746.843288237738</c:v>
                </c:pt>
                <c:pt idx="218">
                  <c:v>64604.531070453173</c:v>
                </c:pt>
                <c:pt idx="219">
                  <c:v>71290.923529845415</c:v>
                </c:pt>
                <c:pt idx="220">
                  <c:v>72085.629327995281</c:v>
                </c:pt>
                <c:pt idx="221">
                  <c:v>73523.457763078797</c:v>
                </c:pt>
                <c:pt idx="222">
                  <c:v>73976.142987109313</c:v>
                </c:pt>
                <c:pt idx="223">
                  <c:v>78901.920034112714</c:v>
                </c:pt>
                <c:pt idx="224">
                  <c:v>79112.985103879008</c:v>
                </c:pt>
                <c:pt idx="225">
                  <c:v>78647.61725972392</c:v>
                </c:pt>
                <c:pt idx="226">
                  <c:v>75387.877890940435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04896"/>
        <c:axId val="42706432"/>
      </c:lineChart>
      <c:catAx>
        <c:axId val="42704896"/>
        <c:scaling>
          <c:orientation val="minMax"/>
        </c:scaling>
        <c:delete val="1"/>
        <c:axPos val="b"/>
        <c:majorTickMark val="out"/>
        <c:minorTickMark val="none"/>
        <c:tickLblPos val="nextTo"/>
        <c:crossAx val="42706432"/>
        <c:crosses val="autoZero"/>
        <c:auto val="1"/>
        <c:lblAlgn val="ctr"/>
        <c:lblOffset val="100"/>
        <c:noMultiLvlLbl val="0"/>
      </c:catAx>
      <c:valAx>
        <c:axId val="42706432"/>
        <c:scaling>
          <c:orientation val="minMax"/>
        </c:scaling>
        <c:delete val="0"/>
        <c:axPos val="l"/>
        <c:majorGridlines/>
        <c:numFmt formatCode="#,##0\ &quot;€&quot;" sourceLinked="1"/>
        <c:majorTickMark val="out"/>
        <c:minorTickMark val="none"/>
        <c:tickLblPos val="nextTo"/>
        <c:txPr>
          <a:bodyPr/>
          <a:lstStyle/>
          <a:p>
            <a:pPr>
              <a:defRPr sz="2000" b="1"/>
            </a:pPr>
            <a:endParaRPr lang="de-DE"/>
          </a:p>
        </c:txPr>
        <c:crossAx val="42704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800"/>
            </a:pPr>
            <a:r>
              <a:rPr lang="de-DE" sz="2800"/>
              <a:t>Vermögensentwicklung</a:t>
            </a:r>
            <a:r>
              <a:rPr lang="de-DE" sz="2800" baseline="0"/>
              <a:t>  ( 01/1998  bis  11/2016 )</a:t>
            </a:r>
            <a:endParaRPr lang="de-DE" sz="2800"/>
          </a:p>
        </c:rich>
      </c:tx>
      <c:layout/>
      <c:overlay val="1"/>
    </c:title>
    <c:autoTitleDeleted val="0"/>
    <c:plotArea>
      <c:layout>
        <c:manualLayout>
          <c:layoutTarget val="inner"/>
          <c:xMode val="edge"/>
          <c:yMode val="edge"/>
          <c:x val="0.10346298138178404"/>
          <c:y val="9.1573652764442751E-2"/>
          <c:w val="0.896537018618216"/>
          <c:h val="0.88922297693520258"/>
        </c:manualLayout>
      </c:layout>
      <c:lineChart>
        <c:grouping val="standard"/>
        <c:varyColors val="0"/>
        <c:ser>
          <c:idx val="0"/>
          <c:order val="0"/>
          <c:spPr>
            <a:ln w="92075"/>
          </c:spPr>
          <c:marker>
            <c:symbol val="none"/>
          </c:marker>
          <c:val>
            <c:numRef>
              <c:f>Analyse!$I$2:$I$228</c:f>
              <c:numCache>
                <c:formatCode>#,##0\ "€"</c:formatCode>
                <c:ptCount val="227"/>
                <c:pt idx="0">
                  <c:v>395</c:v>
                </c:pt>
                <c:pt idx="1">
                  <c:v>800.64271794871797</c:v>
                </c:pt>
                <c:pt idx="2">
                  <c:v>1232.7694084461452</c:v>
                </c:pt>
                <c:pt idx="3">
                  <c:v>1698.8975087998433</c:v>
                </c:pt>
                <c:pt idx="4">
                  <c:v>2113.5977596576495</c:v>
                </c:pt>
                <c:pt idx="5">
                  <c:v>2451.9963281278342</c:v>
                </c:pt>
                <c:pt idx="6">
                  <c:v>2976.4083692042977</c:v>
                </c:pt>
                <c:pt idx="7">
                  <c:v>3277.8060582273711</c:v>
                </c:pt>
                <c:pt idx="8">
                  <c:v>3324.5295884110437</c:v>
                </c:pt>
                <c:pt idx="9">
                  <c:v>3693.2808383416168</c:v>
                </c:pt>
                <c:pt idx="10">
                  <c:v>4557.097121727249</c:v>
                </c:pt>
                <c:pt idx="11">
                  <c:v>5213.1586049150792</c:v>
                </c:pt>
                <c:pt idx="12">
                  <c:v>5842.450890593057</c:v>
                </c:pt>
                <c:pt idx="13">
                  <c:v>6451.244346356636</c:v>
                </c:pt>
                <c:pt idx="14">
                  <c:v>6659.3516395338875</c:v>
                </c:pt>
                <c:pt idx="15">
                  <c:v>7364.4347035155488</c:v>
                </c:pt>
                <c:pt idx="16">
                  <c:v>8106.1617524837429</c:v>
                </c:pt>
                <c:pt idx="17">
                  <c:v>8139.9051842714316</c:v>
                </c:pt>
                <c:pt idx="18">
                  <c:v>9080.1818516151889</c:v>
                </c:pt>
                <c:pt idx="19">
                  <c:v>9127.2844311475728</c:v>
                </c:pt>
                <c:pt idx="20">
                  <c:v>9543.0399742235604</c:v>
                </c:pt>
                <c:pt idx="21">
                  <c:v>9592.0423113237648</c:v>
                </c:pt>
                <c:pt idx="22">
                  <c:v>10520.25341602399</c:v>
                </c:pt>
                <c:pt idx="23">
                  <c:v>11253.9848792168</c:v>
                </c:pt>
                <c:pt idx="24">
                  <c:v>12111.956097025064</c:v>
                </c:pt>
                <c:pt idx="25">
                  <c:v>12124.592424798642</c:v>
                </c:pt>
                <c:pt idx="26">
                  <c:v>12260.716270973859</c:v>
                </c:pt>
                <c:pt idx="27">
                  <c:v>13782.764472334125</c:v>
                </c:pt>
                <c:pt idx="28">
                  <c:v>13832.54785055783</c:v>
                </c:pt>
                <c:pt idx="29">
                  <c:v>14044.401431204966</c:v>
                </c:pt>
                <c:pt idx="30">
                  <c:v>14638.220236537627</c:v>
                </c:pt>
                <c:pt idx="31">
                  <c:v>14722.18844238475</c:v>
                </c:pt>
                <c:pt idx="32">
                  <c:v>15963.501854895663</c:v>
                </c:pt>
                <c:pt idx="33">
                  <c:v>15471.086633124534</c:v>
                </c:pt>
                <c:pt idx="34">
                  <c:v>15704.398734693783</c:v>
                </c:pt>
                <c:pt idx="35">
                  <c:v>14928.215369774774</c:v>
                </c:pt>
                <c:pt idx="36">
                  <c:v>14960.460746463261</c:v>
                </c:pt>
                <c:pt idx="37">
                  <c:v>16407.019311169821</c:v>
                </c:pt>
                <c:pt idx="38">
                  <c:v>15222.323916505869</c:v>
                </c:pt>
                <c:pt idx="39">
                  <c:v>14447.838157478131</c:v>
                </c:pt>
                <c:pt idx="40">
                  <c:v>16363.059340201426</c:v>
                </c:pt>
                <c:pt idx="41">
                  <c:v>16683.507958064914</c:v>
                </c:pt>
                <c:pt idx="42">
                  <c:v>16761.557435251132</c:v>
                </c:pt>
                <c:pt idx="43">
                  <c:v>16874.785668740627</c:v>
                </c:pt>
                <c:pt idx="44">
                  <c:v>16118.0430004548</c:v>
                </c:pt>
                <c:pt idx="45">
                  <c:v>15170.180996453768</c:v>
                </c:pt>
                <c:pt idx="46">
                  <c:v>16230.533405474489</c:v>
                </c:pt>
                <c:pt idx="47">
                  <c:v>17311.225158975765</c:v>
                </c:pt>
                <c:pt idx="48">
                  <c:v>18085.726926555046</c:v>
                </c:pt>
                <c:pt idx="49">
                  <c:v>17972.14564072858</c:v>
                </c:pt>
                <c:pt idx="50">
                  <c:v>18520.570302320259</c:v>
                </c:pt>
                <c:pt idx="51">
                  <c:v>19157.104538357518</c:v>
                </c:pt>
                <c:pt idx="52">
                  <c:v>18548.250472503278</c:v>
                </c:pt>
                <c:pt idx="53">
                  <c:v>18161.685659596034</c:v>
                </c:pt>
                <c:pt idx="54">
                  <c:v>17299.636213021964</c:v>
                </c:pt>
                <c:pt idx="55">
                  <c:v>16194.614073413524</c:v>
                </c:pt>
                <c:pt idx="56">
                  <c:v>16468.062022402439</c:v>
                </c:pt>
                <c:pt idx="57">
                  <c:v>16298.321643487907</c:v>
                </c:pt>
                <c:pt idx="58">
                  <c:v>17713.035956548294</c:v>
                </c:pt>
                <c:pt idx="59">
                  <c:v>18768.0282059948</c:v>
                </c:pt>
                <c:pt idx="60">
                  <c:v>18650.915465630267</c:v>
                </c:pt>
                <c:pt idx="61">
                  <c:v>18046.513804155016</c:v>
                </c:pt>
                <c:pt idx="62">
                  <c:v>17906.402953373916</c:v>
                </c:pt>
                <c:pt idx="63">
                  <c:v>18809.116754006827</c:v>
                </c:pt>
                <c:pt idx="64">
                  <c:v>20470.940827621442</c:v>
                </c:pt>
                <c:pt idx="65">
                  <c:v>21998.623027731021</c:v>
                </c:pt>
                <c:pt idx="66">
                  <c:v>22742.143094726718</c:v>
                </c:pt>
                <c:pt idx="67">
                  <c:v>23086.904424521941</c:v>
                </c:pt>
                <c:pt idx="68">
                  <c:v>24467.423050366964</c:v>
                </c:pt>
                <c:pt idx="69">
                  <c:v>24772.165626223985</c:v>
                </c:pt>
                <c:pt idx="70">
                  <c:v>26159.784468468231</c:v>
                </c:pt>
                <c:pt idx="71">
                  <c:v>26828.975331341448</c:v>
                </c:pt>
                <c:pt idx="72">
                  <c:v>28185.698777039372</c:v>
                </c:pt>
                <c:pt idx="73">
                  <c:v>29261.64296480019</c:v>
                </c:pt>
                <c:pt idx="74">
                  <c:v>30190.44898791473</c:v>
                </c:pt>
                <c:pt idx="75">
                  <c:v>29963.86478943867</c:v>
                </c:pt>
                <c:pt idx="76">
                  <c:v>29970.345808094033</c:v>
                </c:pt>
                <c:pt idx="77">
                  <c:v>30464.8455646449</c:v>
                </c:pt>
                <c:pt idx="78">
                  <c:v>31070.154077551033</c:v>
                </c:pt>
                <c:pt idx="79">
                  <c:v>30850.873567505376</c:v>
                </c:pt>
                <c:pt idx="80">
                  <c:v>31226.079853102128</c:v>
                </c:pt>
                <c:pt idx="81">
                  <c:v>32343.629955226967</c:v>
                </c:pt>
                <c:pt idx="82">
                  <c:v>32710.331065562208</c:v>
                </c:pt>
                <c:pt idx="83">
                  <c:v>34866.262635075182</c:v>
                </c:pt>
                <c:pt idx="84">
                  <c:v>35574.698152858626</c:v>
                </c:pt>
                <c:pt idx="85">
                  <c:v>35594.738561486403</c:v>
                </c:pt>
                <c:pt idx="86">
                  <c:v>36618.192593141772</c:v>
                </c:pt>
                <c:pt idx="87">
                  <c:v>35879.01818916553</c:v>
                </c:pt>
                <c:pt idx="88">
                  <c:v>35944.875335675591</c:v>
                </c:pt>
                <c:pt idx="89">
                  <c:v>37580.452321386634</c:v>
                </c:pt>
                <c:pt idx="90">
                  <c:v>37730.702854397976</c:v>
                </c:pt>
                <c:pt idx="91">
                  <c:v>39417.993010264669</c:v>
                </c:pt>
                <c:pt idx="92">
                  <c:v>39373.933971270671</c:v>
                </c:pt>
                <c:pt idx="93">
                  <c:v>39933.638006661589</c:v>
                </c:pt>
                <c:pt idx="94">
                  <c:v>39549.30215121244</c:v>
                </c:pt>
                <c:pt idx="95">
                  <c:v>41980.034380569552</c:v>
                </c:pt>
                <c:pt idx="96">
                  <c:v>42512.127489437276</c:v>
                </c:pt>
                <c:pt idx="97">
                  <c:v>43364.816377761454</c:v>
                </c:pt>
                <c:pt idx="98">
                  <c:v>44056.701339317166</c:v>
                </c:pt>
                <c:pt idx="99">
                  <c:v>44675.867666103288</c:v>
                </c:pt>
                <c:pt idx="100">
                  <c:v>45324.91710583317</c:v>
                </c:pt>
                <c:pt idx="101">
                  <c:v>45043.441355006362</c:v>
                </c:pt>
                <c:pt idx="102">
                  <c:v>45245.054202165033</c:v>
                </c:pt>
                <c:pt idx="103">
                  <c:v>45312.429667952085</c:v>
                </c:pt>
                <c:pt idx="104">
                  <c:v>47136.76849760949</c:v>
                </c:pt>
                <c:pt idx="105">
                  <c:v>48262.005313641748</c:v>
                </c:pt>
                <c:pt idx="106">
                  <c:v>49979.813183947001</c:v>
                </c:pt>
                <c:pt idx="107">
                  <c:v>51430.819940014051</c:v>
                </c:pt>
                <c:pt idx="108">
                  <c:v>52558.22610063928</c:v>
                </c:pt>
                <c:pt idx="109">
                  <c:v>54041.789106281503</c:v>
                </c:pt>
                <c:pt idx="110">
                  <c:v>52838.266816230971</c:v>
                </c:pt>
                <c:pt idx="111">
                  <c:v>54038.35967349774</c:v>
                </c:pt>
                <c:pt idx="112">
                  <c:v>56775.761631897571</c:v>
                </c:pt>
                <c:pt idx="113">
                  <c:v>59082.259386092657</c:v>
                </c:pt>
                <c:pt idx="114">
                  <c:v>58826.959969154472</c:v>
                </c:pt>
                <c:pt idx="115">
                  <c:v>57145.983061007297</c:v>
                </c:pt>
                <c:pt idx="116">
                  <c:v>58461.441142252748</c:v>
                </c:pt>
                <c:pt idx="117">
                  <c:v>61118.092146413153</c:v>
                </c:pt>
                <c:pt idx="118">
                  <c:v>59988.142334610267</c:v>
                </c:pt>
                <c:pt idx="119">
                  <c:v>58950.687025222644</c:v>
                </c:pt>
                <c:pt idx="120">
                  <c:v>58334.362570069141</c:v>
                </c:pt>
                <c:pt idx="121">
                  <c:v>56643.746660718833</c:v>
                </c:pt>
                <c:pt idx="122">
                  <c:v>54437.571898984825</c:v>
                </c:pt>
                <c:pt idx="123">
                  <c:v>56420.712638808298</c:v>
                </c:pt>
                <c:pt idx="124">
                  <c:v>58428.227131017884</c:v>
                </c:pt>
                <c:pt idx="125">
                  <c:v>57841.919471978057</c:v>
                </c:pt>
                <c:pt idx="126">
                  <c:v>54030.902306277349</c:v>
                </c:pt>
                <c:pt idx="127">
                  <c:v>53391.46394348584</c:v>
                </c:pt>
                <c:pt idx="128">
                  <c:v>54517.662353134707</c:v>
                </c:pt>
                <c:pt idx="129">
                  <c:v>49940.838624678552</c:v>
                </c:pt>
                <c:pt idx="130">
                  <c:v>41958.599093093282</c:v>
                </c:pt>
                <c:pt idx="131">
                  <c:v>35836.403462458526</c:v>
                </c:pt>
                <c:pt idx="132">
                  <c:v>41306.482028300132</c:v>
                </c:pt>
                <c:pt idx="133">
                  <c:v>36986.56742373907</c:v>
                </c:pt>
                <c:pt idx="134">
                  <c:v>31797.556432817422</c:v>
                </c:pt>
                <c:pt idx="135">
                  <c:v>37195.265505450123</c:v>
                </c:pt>
                <c:pt idx="136">
                  <c:v>40637.133188270695</c:v>
                </c:pt>
                <c:pt idx="137">
                  <c:v>44058.430769925231</c:v>
                </c:pt>
                <c:pt idx="138">
                  <c:v>43540.365620705998</c:v>
                </c:pt>
                <c:pt idx="139">
                  <c:v>47674.820629989772</c:v>
                </c:pt>
                <c:pt idx="140">
                  <c:v>47851.567209793233</c:v>
                </c:pt>
                <c:pt idx="141">
                  <c:v>49771.714852115707</c:v>
                </c:pt>
                <c:pt idx="142">
                  <c:v>50796.442913991777</c:v>
                </c:pt>
                <c:pt idx="143">
                  <c:v>54405.186876350985</c:v>
                </c:pt>
                <c:pt idx="144">
                  <c:v>55984.102933676848</c:v>
                </c:pt>
                <c:pt idx="145">
                  <c:v>54214.332238856608</c:v>
                </c:pt>
                <c:pt idx="146">
                  <c:v>55929.872676889674</c:v>
                </c:pt>
                <c:pt idx="147">
                  <c:v>59452.445931867347</c:v>
                </c:pt>
                <c:pt idx="148">
                  <c:v>61066.672732405437</c:v>
                </c:pt>
                <c:pt idx="149">
                  <c:v>54779.822884662077</c:v>
                </c:pt>
                <c:pt idx="150">
                  <c:v>52957.455414645679</c:v>
                </c:pt>
                <c:pt idx="151">
                  <c:v>58429.282442676915</c:v>
                </c:pt>
                <c:pt idx="152">
                  <c:v>56459.314861527579</c:v>
                </c:pt>
                <c:pt idx="153">
                  <c:v>60301.066951353227</c:v>
                </c:pt>
                <c:pt idx="154">
                  <c:v>62702.525191795561</c:v>
                </c:pt>
                <c:pt idx="155">
                  <c:v>64245.820309418305</c:v>
                </c:pt>
                <c:pt idx="156">
                  <c:v>68146.968288197255</c:v>
                </c:pt>
                <c:pt idx="157">
                  <c:v>70454.749085191201</c:v>
                </c:pt>
                <c:pt idx="158">
                  <c:v>70781.858550813195</c:v>
                </c:pt>
                <c:pt idx="159">
                  <c:v>72589.97075906473</c:v>
                </c:pt>
                <c:pt idx="160">
                  <c:v>74554.545482737361</c:v>
                </c:pt>
                <c:pt idx="161">
                  <c:v>72393.411545769515</c:v>
                </c:pt>
                <c:pt idx="162">
                  <c:v>74171.79178846073</c:v>
                </c:pt>
                <c:pt idx="163">
                  <c:v>71647.357464332003</c:v>
                </c:pt>
                <c:pt idx="164">
                  <c:v>67448.250561168941</c:v>
                </c:pt>
                <c:pt idx="165">
                  <c:v>61952.546756408672</c:v>
                </c:pt>
                <c:pt idx="166">
                  <c:v>69057.198686714852</c:v>
                </c:pt>
                <c:pt idx="167">
                  <c:v>70942.992531693497</c:v>
                </c:pt>
                <c:pt idx="168">
                  <c:v>73189.402965277055</c:v>
                </c:pt>
                <c:pt idx="169">
                  <c:v>76279.732567219777</c:v>
                </c:pt>
                <c:pt idx="170">
                  <c:v>79555.191318785757</c:v>
                </c:pt>
                <c:pt idx="171">
                  <c:v>82552.645197192134</c:v>
                </c:pt>
                <c:pt idx="172">
                  <c:v>82178.571760568157</c:v>
                </c:pt>
                <c:pt idx="173">
                  <c:v>75104.067912589468</c:v>
                </c:pt>
                <c:pt idx="174">
                  <c:v>80639.245700697982</c:v>
                </c:pt>
                <c:pt idx="175">
                  <c:v>81602.938669696916</c:v>
                </c:pt>
                <c:pt idx="176">
                  <c:v>83766.316851087147</c:v>
                </c:pt>
                <c:pt idx="177">
                  <c:v>86519.394656161021</c:v>
                </c:pt>
                <c:pt idx="178">
                  <c:v>85902.149663333708</c:v>
                </c:pt>
                <c:pt idx="179">
                  <c:v>85206.216010536882</c:v>
                </c:pt>
                <c:pt idx="180">
                  <c:v>88802.811798936717</c:v>
                </c:pt>
                <c:pt idx="181">
                  <c:v>92279.513839934545</c:v>
                </c:pt>
                <c:pt idx="182">
                  <c:v>92981.264538543997</c:v>
                </c:pt>
                <c:pt idx="183">
                  <c:v>96069.181283215177</c:v>
                </c:pt>
                <c:pt idx="184">
                  <c:v>97726.720118133526</c:v>
                </c:pt>
                <c:pt idx="185">
                  <c:v>101685.74759347229</c:v>
                </c:pt>
                <c:pt idx="186">
                  <c:v>100502.54254005317</c:v>
                </c:pt>
                <c:pt idx="187">
                  <c:v>106617.30568270454</c:v>
                </c:pt>
                <c:pt idx="188">
                  <c:v>102820.9957344897</c:v>
                </c:pt>
                <c:pt idx="189">
                  <c:v>106679.16654162477</c:v>
                </c:pt>
                <c:pt idx="190">
                  <c:v>111268.32563208723</c:v>
                </c:pt>
                <c:pt idx="191">
                  <c:v>114143.05728231983</c:v>
                </c:pt>
                <c:pt idx="192">
                  <c:v>116507.94246213797</c:v>
                </c:pt>
                <c:pt idx="193">
                  <c:v>111173.51280874983</c:v>
                </c:pt>
                <c:pt idx="194">
                  <c:v>118195.94483376897</c:v>
                </c:pt>
                <c:pt idx="195">
                  <c:v>121138.99717345877</c:v>
                </c:pt>
                <c:pt idx="196">
                  <c:v>121415.78269957403</c:v>
                </c:pt>
                <c:pt idx="197">
                  <c:v>124472.19953665115</c:v>
                </c:pt>
                <c:pt idx="198">
                  <c:v>127993.60194686902</c:v>
                </c:pt>
                <c:pt idx="199">
                  <c:v>125264.19647498375</c:v>
                </c:pt>
                <c:pt idx="200">
                  <c:v>130677.83267170373</c:v>
                </c:pt>
                <c:pt idx="201">
                  <c:v>127410.18810174549</c:v>
                </c:pt>
                <c:pt idx="202">
                  <c:v>132495.93294157882</c:v>
                </c:pt>
                <c:pt idx="203">
                  <c:v>135230.5140174524</c:v>
                </c:pt>
                <c:pt idx="204">
                  <c:v>135938.98665201833</c:v>
                </c:pt>
                <c:pt idx="205">
                  <c:v>133867.11212502734</c:v>
                </c:pt>
                <c:pt idx="206">
                  <c:v>140657.20874503881</c:v>
                </c:pt>
                <c:pt idx="207">
                  <c:v>137219.22523959639</c:v>
                </c:pt>
                <c:pt idx="208">
                  <c:v>140852.02041588232</c:v>
                </c:pt>
                <c:pt idx="209">
                  <c:v>141476.84219098472</c:v>
                </c:pt>
                <c:pt idx="210">
                  <c:v>139573.21951878103</c:v>
                </c:pt>
                <c:pt idx="211">
                  <c:v>141353.59165656602</c:v>
                </c:pt>
                <c:pt idx="212">
                  <c:v>129338.9531142966</c:v>
                </c:pt>
                <c:pt idx="213">
                  <c:v>130407.73076800487</c:v>
                </c:pt>
                <c:pt idx="214">
                  <c:v>143019.77046834977</c:v>
                </c:pt>
                <c:pt idx="215">
                  <c:v>143318.24801210343</c:v>
                </c:pt>
                <c:pt idx="216">
                  <c:v>137580.76499148214</c:v>
                </c:pt>
                <c:pt idx="217">
                  <c:v>132966.51431895135</c:v>
                </c:pt>
                <c:pt idx="218">
                  <c:v>136033.35019588599</c:v>
                </c:pt>
                <c:pt idx="219">
                  <c:v>142921.45265955396</c:v>
                </c:pt>
                <c:pt idx="220">
                  <c:v>143912.88381264551</c:v>
                </c:pt>
                <c:pt idx="221">
                  <c:v>145545.51400931145</c:v>
                </c:pt>
                <c:pt idx="222">
                  <c:v>146191.48682478766</c:v>
                </c:pt>
                <c:pt idx="223">
                  <c:v>151306.01892994225</c:v>
                </c:pt>
                <c:pt idx="224">
                  <c:v>151702.41291585489</c:v>
                </c:pt>
                <c:pt idx="225">
                  <c:v>151422.36002954844</c:v>
                </c:pt>
                <c:pt idx="226">
                  <c:v>148350.59231982142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0898816"/>
        <c:axId val="90900736"/>
      </c:lineChart>
      <c:catAx>
        <c:axId val="90898816"/>
        <c:scaling>
          <c:orientation val="minMax"/>
        </c:scaling>
        <c:delete val="1"/>
        <c:axPos val="b"/>
        <c:majorTickMark val="out"/>
        <c:minorTickMark val="none"/>
        <c:tickLblPos val="nextTo"/>
        <c:crossAx val="90900736"/>
        <c:crosses val="autoZero"/>
        <c:auto val="1"/>
        <c:lblAlgn val="ctr"/>
        <c:lblOffset val="100"/>
        <c:noMultiLvlLbl val="0"/>
      </c:catAx>
      <c:valAx>
        <c:axId val="90900736"/>
        <c:scaling>
          <c:orientation val="minMax"/>
        </c:scaling>
        <c:delete val="0"/>
        <c:axPos val="l"/>
        <c:majorGridlines/>
        <c:numFmt formatCode="#,##0\ &quot;€&quot;" sourceLinked="1"/>
        <c:majorTickMark val="out"/>
        <c:minorTickMark val="none"/>
        <c:tickLblPos val="nextTo"/>
        <c:txPr>
          <a:bodyPr/>
          <a:lstStyle/>
          <a:p>
            <a:pPr>
              <a:defRPr sz="2000" b="1"/>
            </a:pPr>
            <a:endParaRPr lang="de-DE"/>
          </a:p>
        </c:txPr>
        <c:crossAx val="90898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161926</xdr:colOff>
      <xdr:row>17</xdr:row>
      <xdr:rowOff>137583</xdr:rowOff>
    </xdr:from>
    <xdr:to>
      <xdr:col>20</xdr:col>
      <xdr:colOff>592666</xdr:colOff>
      <xdr:row>31</xdr:row>
      <xdr:rowOff>179917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211668</xdr:colOff>
      <xdr:row>4</xdr:row>
      <xdr:rowOff>158748</xdr:rowOff>
    </xdr:from>
    <xdr:to>
      <xdr:col>20</xdr:col>
      <xdr:colOff>455083</xdr:colOff>
      <xdr:row>16</xdr:row>
      <xdr:rowOff>63497</xdr:rowOff>
    </xdr:to>
    <xdr:graphicFrame macro="">
      <xdr:nvGraphicFramePr>
        <xdr:cNvPr id="4" name="Diagramm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8"/>
  <sheetViews>
    <sheetView tabSelected="1" zoomScale="90" zoomScaleNormal="90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2" width="11" bestFit="1" customWidth="1"/>
    <col min="3" max="3" width="19.140625" bestFit="1" customWidth="1"/>
    <col min="4" max="4" width="15" bestFit="1" customWidth="1"/>
    <col min="5" max="5" width="17.7109375" bestFit="1" customWidth="1"/>
    <col min="6" max="6" width="14.5703125" bestFit="1" customWidth="1"/>
    <col min="7" max="7" width="17.5703125" bestFit="1" customWidth="1"/>
    <col min="8" max="8" width="17.28515625" bestFit="1" customWidth="1"/>
    <col min="9" max="10" width="19.42578125" bestFit="1" customWidth="1"/>
    <col min="11" max="11" width="20.42578125" bestFit="1" customWidth="1"/>
    <col min="12" max="12" width="18" bestFit="1" customWidth="1"/>
    <col min="13" max="13" width="17.5703125" customWidth="1"/>
    <col min="14" max="14" width="17.5703125" style="11" bestFit="1" customWidth="1"/>
    <col min="15" max="15" width="13.85546875" bestFit="1" customWidth="1"/>
  </cols>
  <sheetData>
    <row r="1" spans="1:15" ht="60" x14ac:dyDescent="0.25">
      <c r="A1" s="4" t="s">
        <v>9</v>
      </c>
      <c r="B1" s="4" t="s">
        <v>0</v>
      </c>
      <c r="C1" s="10" t="s">
        <v>4</v>
      </c>
      <c r="D1" s="4" t="s">
        <v>15</v>
      </c>
      <c r="E1" s="9" t="s">
        <v>5</v>
      </c>
      <c r="F1" s="9" t="s">
        <v>18</v>
      </c>
      <c r="G1" s="9" t="s">
        <v>1</v>
      </c>
      <c r="H1" s="9" t="s">
        <v>2</v>
      </c>
      <c r="I1" s="9" t="s">
        <v>16</v>
      </c>
      <c r="J1" s="9" t="s">
        <v>17</v>
      </c>
      <c r="K1" s="9" t="s">
        <v>3</v>
      </c>
      <c r="L1" s="9" t="s">
        <v>6</v>
      </c>
      <c r="M1" s="9" t="s">
        <v>7</v>
      </c>
      <c r="N1" s="9" t="s">
        <v>10</v>
      </c>
      <c r="O1" s="9" t="s">
        <v>14</v>
      </c>
    </row>
    <row r="2" spans="1:15" x14ac:dyDescent="0.25">
      <c r="A2" s="7">
        <v>35797</v>
      </c>
      <c r="B2" s="6">
        <v>975</v>
      </c>
      <c r="C2" s="2">
        <v>400</v>
      </c>
      <c r="D2" s="2">
        <v>5</v>
      </c>
      <c r="E2" s="2">
        <f>C2-D2</f>
        <v>395</v>
      </c>
      <c r="F2" s="2">
        <f>I2*0.017/12</f>
        <v>0.55958333333333343</v>
      </c>
      <c r="G2" s="1">
        <f>E2/B2</f>
        <v>0.40512820512820513</v>
      </c>
      <c r="H2" s="1">
        <f>SUM($G$2:G2)</f>
        <v>0.40512820512820513</v>
      </c>
      <c r="I2" s="2">
        <f>H2*B2</f>
        <v>395</v>
      </c>
      <c r="J2" s="2">
        <f>I2-(F2/0.7)+F2</f>
        <v>394.76017857142853</v>
      </c>
      <c r="K2" s="2">
        <f>C2-F2</f>
        <v>399.44041666666669</v>
      </c>
      <c r="L2" s="2">
        <f>J2-K2</f>
        <v>-4.6802380952381668</v>
      </c>
      <c r="M2" s="3">
        <f>(J2-K2)/K2</f>
        <v>-1.1716986814441036E-2</v>
      </c>
      <c r="N2" s="11">
        <f>YEAR(A2)-YEAR($A$2)</f>
        <v>0</v>
      </c>
    </row>
    <row r="3" spans="1:15" x14ac:dyDescent="0.25">
      <c r="A3" s="7">
        <v>35828</v>
      </c>
      <c r="B3" s="6">
        <v>1001.27</v>
      </c>
      <c r="C3" s="2">
        <f>C2</f>
        <v>400</v>
      </c>
      <c r="D3" s="2">
        <f>D2</f>
        <v>5</v>
      </c>
      <c r="E3" s="2">
        <f t="shared" ref="E3:E66" si="0">C3-D3</f>
        <v>395</v>
      </c>
      <c r="F3" s="2">
        <f t="shared" ref="F3:F66" si="1">I3*0.017/12</f>
        <v>1.1342438504273507</v>
      </c>
      <c r="G3" s="1">
        <f>E3/B3</f>
        <v>0.39449898628741498</v>
      </c>
      <c r="H3" s="1">
        <f>SUM($G$2:G3)</f>
        <v>0.79962719141562011</v>
      </c>
      <c r="I3" s="2">
        <f>H3*B3</f>
        <v>800.64271794871797</v>
      </c>
      <c r="J3" s="2">
        <f t="shared" ref="J3:J66" si="2">I3-(F3/0.7)+F3</f>
        <v>800.15661344139187</v>
      </c>
      <c r="K3" s="2">
        <f>K2+C3-F3</f>
        <v>798.30617281623938</v>
      </c>
      <c r="L3" s="2">
        <f>J3-K3</f>
        <v>1.850440625152487</v>
      </c>
      <c r="M3" s="3">
        <f>(J3-K3)/K3</f>
        <v>2.3179585579609896E-3</v>
      </c>
      <c r="N3" s="11">
        <f>YEAR(A3)-YEAR($A$2)</f>
        <v>0</v>
      </c>
    </row>
    <row r="4" spans="1:15" x14ac:dyDescent="0.25">
      <c r="A4" s="7">
        <v>35856</v>
      </c>
      <c r="B4" s="6">
        <v>1047.7</v>
      </c>
      <c r="C4" s="2">
        <f t="shared" ref="C4:C67" si="3">C3</f>
        <v>400</v>
      </c>
      <c r="D4" s="2">
        <f t="shared" ref="D4:D67" si="4">D3</f>
        <v>5</v>
      </c>
      <c r="E4" s="2">
        <f t="shared" si="0"/>
        <v>395</v>
      </c>
      <c r="F4" s="2">
        <f t="shared" si="1"/>
        <v>1.7464233286320392</v>
      </c>
      <c r="G4" s="1">
        <f>E4/B4</f>
        <v>0.3770163214660685</v>
      </c>
      <c r="H4" s="1">
        <f>SUM($G$2:G4)</f>
        <v>1.1766435128816886</v>
      </c>
      <c r="I4" s="2">
        <f>H4*B4</f>
        <v>1232.7694084461452</v>
      </c>
      <c r="J4" s="2">
        <f t="shared" si="2"/>
        <v>1232.020941305303</v>
      </c>
      <c r="K4" s="2">
        <f>K3+C4-F4</f>
        <v>1196.5597494876072</v>
      </c>
      <c r="L4" s="2">
        <f t="shared" ref="L4:L67" si="5">J4-K4</f>
        <v>35.461191817695862</v>
      </c>
      <c r="M4" s="3">
        <f t="shared" ref="M4:M67" si="6">(J4-K4)/K4</f>
        <v>2.9635955774779416E-2</v>
      </c>
      <c r="N4" s="11">
        <f>YEAR(A4)-YEAR($A$2)</f>
        <v>0</v>
      </c>
    </row>
    <row r="5" spans="1:15" x14ac:dyDescent="0.25">
      <c r="A5" s="7">
        <v>35886</v>
      </c>
      <c r="B5" s="6">
        <v>1108.1500000000001</v>
      </c>
      <c r="C5" s="2">
        <f t="shared" si="3"/>
        <v>400</v>
      </c>
      <c r="D5" s="2">
        <f t="shared" si="4"/>
        <v>5</v>
      </c>
      <c r="E5" s="2">
        <f t="shared" si="0"/>
        <v>395</v>
      </c>
      <c r="F5" s="2">
        <f t="shared" si="1"/>
        <v>2.4067714707997783</v>
      </c>
      <c r="G5" s="1">
        <f>E5/B5</f>
        <v>0.35644993908766859</v>
      </c>
      <c r="H5" s="1">
        <f>SUM($G$2:G5)</f>
        <v>1.5330934519693571</v>
      </c>
      <c r="I5" s="2">
        <f>H5*B5</f>
        <v>1698.8975087998433</v>
      </c>
      <c r="J5" s="2">
        <f t="shared" si="2"/>
        <v>1697.8660353123578</v>
      </c>
      <c r="K5" s="2">
        <f>K4+C5-F5</f>
        <v>1594.1529780168073</v>
      </c>
      <c r="L5" s="2">
        <f t="shared" si="5"/>
        <v>103.71305729555047</v>
      </c>
      <c r="M5" s="3">
        <f t="shared" si="6"/>
        <v>6.5058409528910982E-2</v>
      </c>
      <c r="N5" s="11">
        <f>YEAR(A5)-YEAR($A$2)</f>
        <v>0</v>
      </c>
    </row>
    <row r="6" spans="1:15" x14ac:dyDescent="0.25">
      <c r="A6" s="7">
        <v>35916</v>
      </c>
      <c r="B6" s="6">
        <v>1121</v>
      </c>
      <c r="C6" s="2">
        <f t="shared" si="3"/>
        <v>400</v>
      </c>
      <c r="D6" s="2">
        <f t="shared" si="4"/>
        <v>5</v>
      </c>
      <c r="E6" s="2">
        <f t="shared" si="0"/>
        <v>395</v>
      </c>
      <c r="F6" s="2">
        <f t="shared" si="1"/>
        <v>2.9942634928483369</v>
      </c>
      <c r="G6" s="1">
        <f>E6/B6</f>
        <v>0.35236396074933096</v>
      </c>
      <c r="H6" s="1">
        <f>SUM($G$2:G6)</f>
        <v>1.8854574127186881</v>
      </c>
      <c r="I6" s="2">
        <f>H6*B6</f>
        <v>2113.5977596576495</v>
      </c>
      <c r="J6" s="2">
        <f t="shared" si="2"/>
        <v>2112.3145038750004</v>
      </c>
      <c r="K6" s="2">
        <f>K5+C6-F6</f>
        <v>1991.1587145239589</v>
      </c>
      <c r="L6" s="2">
        <f t="shared" si="5"/>
        <v>121.15578935104145</v>
      </c>
      <c r="M6" s="3">
        <f t="shared" si="6"/>
        <v>6.0846876980375247E-2</v>
      </c>
      <c r="N6" s="11">
        <f>YEAR(A6)-YEAR($A$2)</f>
        <v>0</v>
      </c>
    </row>
    <row r="7" spans="1:15" x14ac:dyDescent="0.25">
      <c r="A7" s="7">
        <v>35947</v>
      </c>
      <c r="B7" s="6">
        <v>1090.98</v>
      </c>
      <c r="C7" s="2">
        <f t="shared" si="3"/>
        <v>400</v>
      </c>
      <c r="D7" s="2">
        <f t="shared" si="4"/>
        <v>5</v>
      </c>
      <c r="E7" s="2">
        <f t="shared" si="0"/>
        <v>395</v>
      </c>
      <c r="F7" s="2">
        <f t="shared" si="1"/>
        <v>3.4736614648477655</v>
      </c>
      <c r="G7" s="1">
        <f>E7/B7</f>
        <v>0.36205979944636929</v>
      </c>
      <c r="H7" s="1">
        <f>SUM($G$2:G7)</f>
        <v>2.2475172121650573</v>
      </c>
      <c r="I7" s="2">
        <f>H7*B7</f>
        <v>2451.9963281278342</v>
      </c>
      <c r="J7" s="2">
        <f t="shared" si="2"/>
        <v>2450.5076160714707</v>
      </c>
      <c r="K7" s="2">
        <f>K6+C7-F7</f>
        <v>2387.6850530591114</v>
      </c>
      <c r="L7" s="2">
        <f t="shared" si="5"/>
        <v>62.822563012359296</v>
      </c>
      <c r="M7" s="3">
        <f t="shared" si="6"/>
        <v>2.6311076049109067E-2</v>
      </c>
      <c r="N7" s="11">
        <f>YEAR(A7)-YEAR($A$2)</f>
        <v>0</v>
      </c>
    </row>
    <row r="8" spans="1:15" x14ac:dyDescent="0.25">
      <c r="A8" s="7">
        <v>35977</v>
      </c>
      <c r="B8" s="6">
        <v>1148.56</v>
      </c>
      <c r="C8" s="2">
        <f t="shared" si="3"/>
        <v>400</v>
      </c>
      <c r="D8" s="2">
        <f t="shared" si="4"/>
        <v>5</v>
      </c>
      <c r="E8" s="2">
        <f t="shared" si="0"/>
        <v>395</v>
      </c>
      <c r="F8" s="2">
        <f t="shared" si="1"/>
        <v>4.2165785230394226</v>
      </c>
      <c r="G8" s="1">
        <f>E8/B8</f>
        <v>0.34390889461586682</v>
      </c>
      <c r="H8" s="1">
        <f>SUM($G$2:G8)</f>
        <v>2.5914261067809239</v>
      </c>
      <c r="I8" s="2">
        <f>H8*B8</f>
        <v>2976.4083692042977</v>
      </c>
      <c r="J8" s="2">
        <f t="shared" si="2"/>
        <v>2974.6012641229954</v>
      </c>
      <c r="K8" s="2">
        <f>K7+C8-F8</f>
        <v>2783.4684745360719</v>
      </c>
      <c r="L8" s="2">
        <f t="shared" si="5"/>
        <v>191.13278958692354</v>
      </c>
      <c r="M8" s="3">
        <f t="shared" si="6"/>
        <v>6.8667129279694872E-2</v>
      </c>
      <c r="N8" s="11">
        <f>YEAR(A8)-YEAR($A$2)</f>
        <v>0</v>
      </c>
    </row>
    <row r="9" spans="1:15" x14ac:dyDescent="0.25">
      <c r="A9" s="7">
        <v>36010</v>
      </c>
      <c r="B9" s="6">
        <v>1112.44</v>
      </c>
      <c r="C9" s="2">
        <f t="shared" si="3"/>
        <v>400</v>
      </c>
      <c r="D9" s="2">
        <f t="shared" si="4"/>
        <v>5</v>
      </c>
      <c r="E9" s="2">
        <f t="shared" si="0"/>
        <v>395</v>
      </c>
      <c r="F9" s="2">
        <f t="shared" si="1"/>
        <v>4.643558582488776</v>
      </c>
      <c r="G9" s="1">
        <f>E9/B9</f>
        <v>0.35507532990543306</v>
      </c>
      <c r="H9" s="1">
        <f>SUM($G$2:G9)</f>
        <v>2.9465014366863569</v>
      </c>
      <c r="I9" s="2">
        <f>H9*B9</f>
        <v>3277.8060582273711</v>
      </c>
      <c r="J9" s="2">
        <f t="shared" si="2"/>
        <v>3275.8159616920188</v>
      </c>
      <c r="K9" s="2">
        <f>K8+C9-F9</f>
        <v>3178.8249159535831</v>
      </c>
      <c r="L9" s="2">
        <f t="shared" si="5"/>
        <v>96.991045738435787</v>
      </c>
      <c r="M9" s="3">
        <f t="shared" si="6"/>
        <v>3.0511603596557451E-2</v>
      </c>
      <c r="N9" s="11">
        <f>YEAR(A9)-YEAR($A$2)</f>
        <v>0</v>
      </c>
    </row>
    <row r="10" spans="1:15" x14ac:dyDescent="0.25">
      <c r="A10" s="7">
        <v>36039</v>
      </c>
      <c r="B10" s="6">
        <v>994.24</v>
      </c>
      <c r="C10" s="2">
        <f t="shared" si="3"/>
        <v>400</v>
      </c>
      <c r="D10" s="2">
        <f t="shared" si="4"/>
        <v>5</v>
      </c>
      <c r="E10" s="2">
        <f t="shared" si="0"/>
        <v>395</v>
      </c>
      <c r="F10" s="2">
        <f t="shared" si="1"/>
        <v>4.7097502502489794</v>
      </c>
      <c r="G10" s="1">
        <f>E10/B10</f>
        <v>0.39728838107499193</v>
      </c>
      <c r="H10" s="1">
        <f>SUM($G$2:G10)</f>
        <v>3.343789817761349</v>
      </c>
      <c r="I10" s="2">
        <f>H10*B10</f>
        <v>3324.5295884110437</v>
      </c>
      <c r="J10" s="2">
        <f t="shared" si="2"/>
        <v>3322.5111240180795</v>
      </c>
      <c r="K10" s="2">
        <f>K9+C10-F10</f>
        <v>3574.1151657033342</v>
      </c>
      <c r="L10" s="2">
        <f t="shared" si="5"/>
        <v>-251.60404168525474</v>
      </c>
      <c r="M10" s="3">
        <f t="shared" si="6"/>
        <v>-7.0396176401815155E-2</v>
      </c>
      <c r="N10" s="11">
        <f>YEAR(A10)-YEAR($A$2)</f>
        <v>0</v>
      </c>
    </row>
    <row r="11" spans="1:15" x14ac:dyDescent="0.25">
      <c r="A11" s="7">
        <v>36069</v>
      </c>
      <c r="B11" s="6">
        <v>986.39</v>
      </c>
      <c r="C11" s="2">
        <f t="shared" si="3"/>
        <v>400</v>
      </c>
      <c r="D11" s="2">
        <f t="shared" si="4"/>
        <v>5</v>
      </c>
      <c r="E11" s="2">
        <f t="shared" si="0"/>
        <v>395</v>
      </c>
      <c r="F11" s="2">
        <f t="shared" si="1"/>
        <v>5.232147854317291</v>
      </c>
      <c r="G11" s="1">
        <f>E11/B11</f>
        <v>0.40045012621782461</v>
      </c>
      <c r="H11" s="1">
        <f>SUM($G$2:G11)</f>
        <v>3.7442399439791734</v>
      </c>
      <c r="I11" s="2">
        <f>H11*B11</f>
        <v>3693.2808383416168</v>
      </c>
      <c r="J11" s="2">
        <f t="shared" si="2"/>
        <v>3691.0384892611951</v>
      </c>
      <c r="K11" s="2">
        <f>K10+C11-F11</f>
        <v>3968.8830178490171</v>
      </c>
      <c r="L11" s="2">
        <f t="shared" si="5"/>
        <v>-277.84452858782197</v>
      </c>
      <c r="M11" s="3">
        <f t="shared" si="6"/>
        <v>-7.0005723861925037E-2</v>
      </c>
      <c r="N11" s="11">
        <f>YEAR(A11)-YEAR($A$2)</f>
        <v>0</v>
      </c>
    </row>
    <row r="12" spans="1:15" x14ac:dyDescent="0.25">
      <c r="A12" s="7">
        <v>36101</v>
      </c>
      <c r="B12" s="6">
        <v>1111.5999999999999</v>
      </c>
      <c r="C12" s="2">
        <f t="shared" si="3"/>
        <v>400</v>
      </c>
      <c r="D12" s="2">
        <f t="shared" si="4"/>
        <v>5</v>
      </c>
      <c r="E12" s="2">
        <f t="shared" si="0"/>
        <v>395</v>
      </c>
      <c r="F12" s="2">
        <f t="shared" si="1"/>
        <v>6.4558875891136038</v>
      </c>
      <c r="G12" s="1">
        <f>E12/B12</f>
        <v>0.35534364879453045</v>
      </c>
      <c r="H12" s="1">
        <f>SUM($G$2:G12)</f>
        <v>4.0995835927737039</v>
      </c>
      <c r="I12" s="2">
        <f>H12*B12</f>
        <v>4557.097121727249</v>
      </c>
      <c r="J12" s="2">
        <f t="shared" si="2"/>
        <v>4554.3303127604859</v>
      </c>
      <c r="K12" s="2">
        <f>K11+C12-F12</f>
        <v>4362.4271302599036</v>
      </c>
      <c r="L12" s="2">
        <f t="shared" si="5"/>
        <v>191.90318250058226</v>
      </c>
      <c r="M12" s="3">
        <f t="shared" si="6"/>
        <v>4.3990002989264629E-2</v>
      </c>
      <c r="N12" s="11">
        <f>YEAR(A12)-YEAR($A$2)</f>
        <v>0</v>
      </c>
    </row>
    <row r="13" spans="1:15" x14ac:dyDescent="0.25">
      <c r="A13" s="7">
        <v>36130</v>
      </c>
      <c r="B13" s="6">
        <v>1175.28</v>
      </c>
      <c r="C13" s="2">
        <f t="shared" si="3"/>
        <v>400</v>
      </c>
      <c r="D13" s="2">
        <f t="shared" si="4"/>
        <v>5</v>
      </c>
      <c r="E13" s="2">
        <f t="shared" si="0"/>
        <v>395</v>
      </c>
      <c r="F13" s="2">
        <f t="shared" si="1"/>
        <v>7.3853080236296966</v>
      </c>
      <c r="G13" s="1">
        <f>E13/B13</f>
        <v>0.33609012320468312</v>
      </c>
      <c r="H13" s="1">
        <f>SUM($G$2:G13)</f>
        <v>4.4356737159783872</v>
      </c>
      <c r="I13" s="2">
        <f>H13*B13</f>
        <v>5213.1586049150792</v>
      </c>
      <c r="J13" s="2">
        <f t="shared" si="2"/>
        <v>5209.9934729049519</v>
      </c>
      <c r="K13" s="2">
        <f>K12+C13-F13</f>
        <v>4755.0418222362741</v>
      </c>
      <c r="L13" s="2">
        <f t="shared" si="5"/>
        <v>454.95165066867776</v>
      </c>
      <c r="M13" s="3">
        <f t="shared" si="6"/>
        <v>9.5677739056081762E-2</v>
      </c>
      <c r="N13" s="11">
        <f>YEAR(A13)-YEAR($A$2)</f>
        <v>0</v>
      </c>
    </row>
    <row r="14" spans="1:15" x14ac:dyDescent="0.25">
      <c r="A14" s="7">
        <v>36164</v>
      </c>
      <c r="B14" s="6">
        <v>1228.0999999999999</v>
      </c>
      <c r="C14" s="2">
        <f t="shared" si="3"/>
        <v>400</v>
      </c>
      <c r="D14" s="2">
        <f t="shared" si="4"/>
        <v>5</v>
      </c>
      <c r="E14" s="2">
        <f t="shared" si="0"/>
        <v>395</v>
      </c>
      <c r="F14" s="2">
        <f t="shared" si="1"/>
        <v>8.2768054283401646</v>
      </c>
      <c r="G14" s="1">
        <f>E14/B14</f>
        <v>0.3216350460060256</v>
      </c>
      <c r="H14" s="1">
        <f>SUM($G$2:G14)</f>
        <v>4.7573087619844125</v>
      </c>
      <c r="I14" s="2">
        <f>H14*B14</f>
        <v>5842.450890593057</v>
      </c>
      <c r="J14" s="2">
        <f t="shared" si="2"/>
        <v>5838.903688266626</v>
      </c>
      <c r="K14" s="2">
        <f>K13+C14-F14</f>
        <v>5146.7650168079335</v>
      </c>
      <c r="L14" s="2">
        <f t="shared" si="5"/>
        <v>692.13867145869244</v>
      </c>
      <c r="M14" s="3">
        <f t="shared" si="6"/>
        <v>0.13448033263581219</v>
      </c>
      <c r="N14" s="11">
        <f>YEAR(A14)-YEAR($A$2)</f>
        <v>1</v>
      </c>
    </row>
    <row r="15" spans="1:15" x14ac:dyDescent="0.25">
      <c r="A15" s="7">
        <v>36192</v>
      </c>
      <c r="B15" s="6">
        <v>1273.04</v>
      </c>
      <c r="C15" s="2">
        <f t="shared" si="3"/>
        <v>400</v>
      </c>
      <c r="D15" s="2">
        <f t="shared" si="4"/>
        <v>5</v>
      </c>
      <c r="E15" s="2">
        <f t="shared" si="0"/>
        <v>395</v>
      </c>
      <c r="F15" s="2">
        <f t="shared" si="1"/>
        <v>9.1392628240052343</v>
      </c>
      <c r="G15" s="1">
        <f>E15/B15</f>
        <v>0.3102809024068372</v>
      </c>
      <c r="H15" s="1">
        <f>SUM($G$2:G15)</f>
        <v>5.0675896643912495</v>
      </c>
      <c r="I15" s="2">
        <f>H15*B15</f>
        <v>6451.244346356636</v>
      </c>
      <c r="J15" s="2">
        <f t="shared" si="2"/>
        <v>6447.3275194320622</v>
      </c>
      <c r="K15" s="2">
        <f>K14+C15-F15</f>
        <v>5537.625753983928</v>
      </c>
      <c r="L15" s="2">
        <f t="shared" si="5"/>
        <v>909.70176544813421</v>
      </c>
      <c r="M15" s="3">
        <f t="shared" si="6"/>
        <v>0.16427649788244872</v>
      </c>
      <c r="N15" s="11">
        <f>YEAR(A15)-YEAR($A$2)</f>
        <v>1</v>
      </c>
    </row>
    <row r="16" spans="1:15" x14ac:dyDescent="0.25">
      <c r="A16" s="7">
        <v>36220</v>
      </c>
      <c r="B16" s="6">
        <v>1236.1600000000001</v>
      </c>
      <c r="C16" s="2">
        <f t="shared" si="3"/>
        <v>400</v>
      </c>
      <c r="D16" s="2">
        <f t="shared" si="4"/>
        <v>5</v>
      </c>
      <c r="E16" s="2">
        <f t="shared" si="0"/>
        <v>395</v>
      </c>
      <c r="F16" s="2">
        <f t="shared" si="1"/>
        <v>9.4340814893396736</v>
      </c>
      <c r="G16" s="1">
        <f>E16/B16</f>
        <v>0.31953792389334712</v>
      </c>
      <c r="H16" s="1">
        <f>SUM($G$2:G16)</f>
        <v>5.3871275882845966</v>
      </c>
      <c r="I16" s="2">
        <f>H16*B16</f>
        <v>6659.3516395338875</v>
      </c>
      <c r="J16" s="2">
        <f t="shared" si="2"/>
        <v>6655.308461752742</v>
      </c>
      <c r="K16" s="2">
        <f>K15+C16-F16</f>
        <v>5928.1916724945886</v>
      </c>
      <c r="L16" s="2">
        <f t="shared" si="5"/>
        <v>727.1167892581534</v>
      </c>
      <c r="M16" s="3">
        <f t="shared" si="6"/>
        <v>0.12265406205264985</v>
      </c>
      <c r="N16" s="11">
        <f>YEAR(A16)-YEAR($A$2)</f>
        <v>1</v>
      </c>
    </row>
    <row r="17" spans="1:14" x14ac:dyDescent="0.25">
      <c r="A17" s="7">
        <v>36251</v>
      </c>
      <c r="B17" s="6">
        <v>1293.72</v>
      </c>
      <c r="C17" s="2">
        <f t="shared" si="3"/>
        <v>400</v>
      </c>
      <c r="D17" s="2">
        <f t="shared" si="4"/>
        <v>5</v>
      </c>
      <c r="E17" s="2">
        <f t="shared" si="0"/>
        <v>395</v>
      </c>
      <c r="F17" s="2">
        <f t="shared" si="1"/>
        <v>10.432949163313696</v>
      </c>
      <c r="G17" s="1">
        <f>E17/B17</f>
        <v>0.30532108957115911</v>
      </c>
      <c r="H17" s="1">
        <f>SUM($G$2:G17)</f>
        <v>5.6924486778557561</v>
      </c>
      <c r="I17" s="2">
        <f>H17*B17</f>
        <v>7364.4347035155488</v>
      </c>
      <c r="J17" s="2">
        <f t="shared" si="2"/>
        <v>7359.9634395884141</v>
      </c>
      <c r="K17" s="2">
        <f>K16+C17-F17</f>
        <v>6317.7587233312752</v>
      </c>
      <c r="L17" s="2">
        <f t="shared" si="5"/>
        <v>1042.2047162571389</v>
      </c>
      <c r="M17" s="3">
        <f t="shared" si="6"/>
        <v>0.16496431122136893</v>
      </c>
      <c r="N17" s="11">
        <f>YEAR(A17)-YEAR($A$2)</f>
        <v>1</v>
      </c>
    </row>
    <row r="18" spans="1:14" x14ac:dyDescent="0.25">
      <c r="A18" s="7">
        <v>36283</v>
      </c>
      <c r="B18" s="6">
        <v>1354.63</v>
      </c>
      <c r="C18" s="2">
        <f t="shared" si="3"/>
        <v>400</v>
      </c>
      <c r="D18" s="2">
        <f t="shared" si="4"/>
        <v>5</v>
      </c>
      <c r="E18" s="2">
        <f t="shared" si="0"/>
        <v>395</v>
      </c>
      <c r="F18" s="2">
        <f t="shared" si="1"/>
        <v>11.483729149351971</v>
      </c>
      <c r="G18" s="1">
        <f>E18/B18</f>
        <v>0.29159253818385827</v>
      </c>
      <c r="H18" s="1">
        <f>SUM($G$2:G18)</f>
        <v>5.9840412160396141</v>
      </c>
      <c r="I18" s="2">
        <f>H18*B18</f>
        <v>8106.1617524837429</v>
      </c>
      <c r="J18" s="2">
        <f t="shared" si="2"/>
        <v>8101.2401542768785</v>
      </c>
      <c r="K18" s="2">
        <f>K17+C18-F18</f>
        <v>6706.2749941819229</v>
      </c>
      <c r="L18" s="2">
        <f t="shared" si="5"/>
        <v>1394.9651600949555</v>
      </c>
      <c r="M18" s="3">
        <f t="shared" si="6"/>
        <v>0.20800894107461557</v>
      </c>
      <c r="N18" s="11">
        <f>YEAR(A18)-YEAR($A$2)</f>
        <v>1</v>
      </c>
    </row>
    <row r="19" spans="1:14" x14ac:dyDescent="0.25">
      <c r="A19" s="7">
        <v>36312</v>
      </c>
      <c r="B19" s="6">
        <v>1294.26</v>
      </c>
      <c r="C19" s="2">
        <f t="shared" si="3"/>
        <v>400</v>
      </c>
      <c r="D19" s="2">
        <f t="shared" si="4"/>
        <v>5</v>
      </c>
      <c r="E19" s="2">
        <f t="shared" si="0"/>
        <v>395</v>
      </c>
      <c r="F19" s="2">
        <f t="shared" si="1"/>
        <v>11.53153234438453</v>
      </c>
      <c r="G19" s="1">
        <f>E19/B19</f>
        <v>0.30519370142011654</v>
      </c>
      <c r="H19" s="1">
        <f>SUM($G$2:G19)</f>
        <v>6.2892349174597308</v>
      </c>
      <c r="I19" s="2">
        <f>H19*B19</f>
        <v>8139.9051842714316</v>
      </c>
      <c r="J19" s="2">
        <f t="shared" si="2"/>
        <v>8134.9630989809812</v>
      </c>
      <c r="K19" s="2">
        <f>K18+C19-F19</f>
        <v>7094.7434618375382</v>
      </c>
      <c r="L19" s="2">
        <f t="shared" si="5"/>
        <v>1040.2196371434429</v>
      </c>
      <c r="M19" s="3">
        <f t="shared" si="6"/>
        <v>0.14661835804758275</v>
      </c>
      <c r="N19" s="11">
        <f>YEAR(A19)-YEAR($A$2)</f>
        <v>1</v>
      </c>
    </row>
    <row r="20" spans="1:14" x14ac:dyDescent="0.25">
      <c r="A20" s="7">
        <v>36342</v>
      </c>
      <c r="B20" s="6">
        <v>1380.96</v>
      </c>
      <c r="C20" s="2">
        <f t="shared" si="3"/>
        <v>400</v>
      </c>
      <c r="D20" s="2">
        <f t="shared" si="4"/>
        <v>5</v>
      </c>
      <c r="E20" s="2">
        <f t="shared" si="0"/>
        <v>395</v>
      </c>
      <c r="F20" s="2">
        <f t="shared" si="1"/>
        <v>12.863590956454852</v>
      </c>
      <c r="G20" s="1">
        <f>E20/B20</f>
        <v>0.28603290464604331</v>
      </c>
      <c r="H20" s="1">
        <f>SUM($G$2:G20)</f>
        <v>6.5752678221057739</v>
      </c>
      <c r="I20" s="2">
        <f>H20*B20</f>
        <v>9080.1818516151889</v>
      </c>
      <c r="J20" s="2">
        <f t="shared" si="2"/>
        <v>9074.6688840624229</v>
      </c>
      <c r="K20" s="2">
        <f>K19+C20-F20</f>
        <v>7481.8798708810837</v>
      </c>
      <c r="L20" s="2">
        <f t="shared" si="5"/>
        <v>1592.7890131813392</v>
      </c>
      <c r="M20" s="3">
        <f t="shared" si="6"/>
        <v>0.21288620516086537</v>
      </c>
      <c r="N20" s="11">
        <f>YEAR(A20)-YEAR($A$2)</f>
        <v>1</v>
      </c>
    </row>
    <row r="21" spans="1:14" x14ac:dyDescent="0.25">
      <c r="A21" s="7">
        <v>36374</v>
      </c>
      <c r="B21" s="6">
        <v>1328.05</v>
      </c>
      <c r="C21" s="2">
        <f t="shared" si="3"/>
        <v>400</v>
      </c>
      <c r="D21" s="2">
        <f t="shared" si="4"/>
        <v>5</v>
      </c>
      <c r="E21" s="2">
        <f t="shared" si="0"/>
        <v>395</v>
      </c>
      <c r="F21" s="2">
        <f t="shared" si="1"/>
        <v>12.930319610792395</v>
      </c>
      <c r="G21" s="1">
        <f>E21/B21</f>
        <v>0.29742856067166146</v>
      </c>
      <c r="H21" s="1">
        <f>SUM($G$2:G21)</f>
        <v>6.872696382777435</v>
      </c>
      <c r="I21" s="2">
        <f>H21*B21</f>
        <v>9127.2844311475728</v>
      </c>
      <c r="J21" s="2">
        <f t="shared" si="2"/>
        <v>9121.7428656000902</v>
      </c>
      <c r="K21" s="2">
        <f>K20+C21-F21</f>
        <v>7868.9495512702915</v>
      </c>
      <c r="L21" s="2">
        <f t="shared" si="5"/>
        <v>1252.7933143297987</v>
      </c>
      <c r="M21" s="3">
        <f t="shared" si="6"/>
        <v>0.15920718593596259</v>
      </c>
      <c r="N21" s="11">
        <f>YEAR(A21)-YEAR($A$2)</f>
        <v>1</v>
      </c>
    </row>
    <row r="22" spans="1:14" x14ac:dyDescent="0.25">
      <c r="A22" s="7">
        <v>36404</v>
      </c>
      <c r="B22" s="6">
        <v>1331.07</v>
      </c>
      <c r="C22" s="2">
        <f t="shared" si="3"/>
        <v>400</v>
      </c>
      <c r="D22" s="2">
        <f t="shared" si="4"/>
        <v>5</v>
      </c>
      <c r="E22" s="2">
        <f t="shared" si="0"/>
        <v>395</v>
      </c>
      <c r="F22" s="2">
        <f t="shared" si="1"/>
        <v>13.519306630150046</v>
      </c>
      <c r="G22" s="1">
        <f>E22/B22</f>
        <v>0.29675373947275502</v>
      </c>
      <c r="H22" s="1">
        <f>SUM($G$2:G22)</f>
        <v>7.1694501222501898</v>
      </c>
      <c r="I22" s="2">
        <f>H22*B22</f>
        <v>9543.0399742235604</v>
      </c>
      <c r="J22" s="2">
        <f t="shared" si="2"/>
        <v>9537.2459856677833</v>
      </c>
      <c r="K22" s="2">
        <f>K21+C22-F22</f>
        <v>8255.4302446401416</v>
      </c>
      <c r="L22" s="2">
        <f t="shared" si="5"/>
        <v>1281.8157410276417</v>
      </c>
      <c r="M22" s="3">
        <f t="shared" si="6"/>
        <v>0.15526940486958432</v>
      </c>
      <c r="N22" s="11">
        <f>YEAR(A22)-YEAR($A$2)</f>
        <v>1</v>
      </c>
    </row>
    <row r="23" spans="1:14" x14ac:dyDescent="0.25">
      <c r="A23" s="7">
        <v>36434</v>
      </c>
      <c r="B23" s="6">
        <v>1282.81</v>
      </c>
      <c r="C23" s="2">
        <f t="shared" si="3"/>
        <v>400</v>
      </c>
      <c r="D23" s="2">
        <f t="shared" si="4"/>
        <v>5</v>
      </c>
      <c r="E23" s="2">
        <f t="shared" si="0"/>
        <v>395</v>
      </c>
      <c r="F23" s="2">
        <f t="shared" si="1"/>
        <v>13.588726607708667</v>
      </c>
      <c r="G23" s="1">
        <f>E23/B23</f>
        <v>0.30791777426119221</v>
      </c>
      <c r="H23" s="1">
        <f>SUM($G$2:G23)</f>
        <v>7.4773678965113817</v>
      </c>
      <c r="I23" s="2">
        <f>H23*B23</f>
        <v>9592.0423113237648</v>
      </c>
      <c r="J23" s="2">
        <f t="shared" si="2"/>
        <v>9586.2185713490326</v>
      </c>
      <c r="K23" s="2">
        <f>K22+C23-F23</f>
        <v>8641.8415180324337</v>
      </c>
      <c r="L23" s="2">
        <f t="shared" si="5"/>
        <v>944.3770533165989</v>
      </c>
      <c r="M23" s="3">
        <f t="shared" si="6"/>
        <v>0.10927960798008406</v>
      </c>
      <c r="N23" s="11">
        <f>YEAR(A23)-YEAR($A$2)</f>
        <v>1</v>
      </c>
    </row>
    <row r="24" spans="1:14" x14ac:dyDescent="0.25">
      <c r="A24" s="7">
        <v>36465</v>
      </c>
      <c r="B24" s="6">
        <v>1354.12</v>
      </c>
      <c r="C24" s="2">
        <f t="shared" si="3"/>
        <v>400</v>
      </c>
      <c r="D24" s="2">
        <f t="shared" si="4"/>
        <v>5</v>
      </c>
      <c r="E24" s="2">
        <f t="shared" si="0"/>
        <v>395</v>
      </c>
      <c r="F24" s="2">
        <f t="shared" si="1"/>
        <v>14.90369233936732</v>
      </c>
      <c r="G24" s="1">
        <f>E24/B24</f>
        <v>0.2917023602044132</v>
      </c>
      <c r="H24" s="1">
        <f>SUM($G$2:G24)</f>
        <v>7.7690702567157945</v>
      </c>
      <c r="I24" s="2">
        <f>H24*B24</f>
        <v>10520.25341602399</v>
      </c>
      <c r="J24" s="2">
        <f t="shared" si="2"/>
        <v>10513.866119307118</v>
      </c>
      <c r="K24" s="2">
        <f>K23+C24-F24</f>
        <v>9026.9378256930668</v>
      </c>
      <c r="L24" s="2">
        <f t="shared" si="5"/>
        <v>1486.9282936140517</v>
      </c>
      <c r="M24" s="3">
        <f t="shared" si="6"/>
        <v>0.16472122909519307</v>
      </c>
      <c r="N24" s="11">
        <f>YEAR(A24)-YEAR($A$2)</f>
        <v>1</v>
      </c>
    </row>
    <row r="25" spans="1:14" x14ac:dyDescent="0.25">
      <c r="A25" s="7">
        <v>36495</v>
      </c>
      <c r="B25" s="6">
        <v>1397.72</v>
      </c>
      <c r="C25" s="2">
        <f t="shared" si="3"/>
        <v>400</v>
      </c>
      <c r="D25" s="2">
        <f t="shared" si="4"/>
        <v>5</v>
      </c>
      <c r="E25" s="2">
        <f t="shared" si="0"/>
        <v>395</v>
      </c>
      <c r="F25" s="2">
        <f t="shared" si="1"/>
        <v>15.943145245557133</v>
      </c>
      <c r="G25" s="1">
        <f>E25/B25</f>
        <v>0.28260309647139625</v>
      </c>
      <c r="H25" s="1">
        <f>SUM($G$2:G25)</f>
        <v>8.0516733531871907</v>
      </c>
      <c r="I25" s="2">
        <f>H25*B25</f>
        <v>11253.9848792168</v>
      </c>
      <c r="J25" s="2">
        <f t="shared" si="2"/>
        <v>11247.152102682989</v>
      </c>
      <c r="K25" s="2">
        <f>K24+C25-F25</f>
        <v>9410.9946804475094</v>
      </c>
      <c r="L25" s="2">
        <f t="shared" si="5"/>
        <v>1836.1574222354793</v>
      </c>
      <c r="M25" s="3">
        <f t="shared" si="6"/>
        <v>0.19510768888758598</v>
      </c>
      <c r="N25" s="11">
        <f>YEAR(A25)-YEAR($A$2)</f>
        <v>1</v>
      </c>
    </row>
    <row r="26" spans="1:14" x14ac:dyDescent="0.25">
      <c r="A26" s="7">
        <v>36528</v>
      </c>
      <c r="B26" s="6">
        <v>1455.22</v>
      </c>
      <c r="C26" s="2">
        <f t="shared" si="3"/>
        <v>400</v>
      </c>
      <c r="D26" s="2">
        <f t="shared" si="4"/>
        <v>5</v>
      </c>
      <c r="E26" s="2">
        <f t="shared" si="0"/>
        <v>395</v>
      </c>
      <c r="F26" s="2">
        <f t="shared" si="1"/>
        <v>17.158604470785509</v>
      </c>
      <c r="G26" s="1">
        <f>E26/B26</f>
        <v>0.2714366212668875</v>
      </c>
      <c r="H26" s="1">
        <f>SUM($G$2:G26)</f>
        <v>8.3231099744540789</v>
      </c>
      <c r="I26" s="2">
        <f>H26*B26</f>
        <v>12111.956097025064</v>
      </c>
      <c r="J26" s="2">
        <f t="shared" si="2"/>
        <v>12104.602409394727</v>
      </c>
      <c r="K26" s="2">
        <f>K25+C26-F26</f>
        <v>9793.8360759767238</v>
      </c>
      <c r="L26" s="2">
        <f t="shared" si="5"/>
        <v>2310.7663334180033</v>
      </c>
      <c r="M26" s="3">
        <f t="shared" si="6"/>
        <v>0.23594088317304762</v>
      </c>
      <c r="N26" s="11">
        <f>YEAR(A26)-YEAR($A$2)</f>
        <v>2</v>
      </c>
    </row>
    <row r="27" spans="1:14" x14ac:dyDescent="0.25">
      <c r="A27" s="7">
        <v>36557</v>
      </c>
      <c r="B27" s="6">
        <v>1409.28</v>
      </c>
      <c r="C27" s="2">
        <f t="shared" si="3"/>
        <v>400</v>
      </c>
      <c r="D27" s="2">
        <f t="shared" si="4"/>
        <v>5</v>
      </c>
      <c r="E27" s="2">
        <f t="shared" si="0"/>
        <v>395</v>
      </c>
      <c r="F27" s="2">
        <f t="shared" si="1"/>
        <v>17.176505935131413</v>
      </c>
      <c r="G27" s="1">
        <f>E27/B27</f>
        <v>0.28028496821071752</v>
      </c>
      <c r="H27" s="1">
        <f>SUM($G$2:G27)</f>
        <v>8.6033949426647958</v>
      </c>
      <c r="I27" s="2">
        <f>H27*B27</f>
        <v>12124.592424798642</v>
      </c>
      <c r="J27" s="2">
        <f t="shared" si="2"/>
        <v>12117.231065112157</v>
      </c>
      <c r="K27" s="2">
        <f>K26+C27-F27</f>
        <v>10176.659570041593</v>
      </c>
      <c r="L27" s="2">
        <f t="shared" si="5"/>
        <v>1940.5714950705642</v>
      </c>
      <c r="M27" s="3">
        <f t="shared" si="6"/>
        <v>0.19068845545185442</v>
      </c>
      <c r="N27" s="11">
        <f>YEAR(A27)-YEAR($A$2)</f>
        <v>2</v>
      </c>
    </row>
    <row r="28" spans="1:14" x14ac:dyDescent="0.25">
      <c r="A28" s="7">
        <v>36586</v>
      </c>
      <c r="B28" s="6">
        <v>1379.19</v>
      </c>
      <c r="C28" s="2">
        <f t="shared" si="3"/>
        <v>400</v>
      </c>
      <c r="D28" s="2">
        <f t="shared" si="4"/>
        <v>5</v>
      </c>
      <c r="E28" s="2">
        <f t="shared" si="0"/>
        <v>395</v>
      </c>
      <c r="F28" s="2">
        <f t="shared" si="1"/>
        <v>17.3693480505463</v>
      </c>
      <c r="G28" s="1">
        <f>E28/B28</f>
        <v>0.28639998839898778</v>
      </c>
      <c r="H28" s="1">
        <f>SUM($G$2:G28)</f>
        <v>8.8897949310637827</v>
      </c>
      <c r="I28" s="2">
        <f>H28*B28</f>
        <v>12260.716270973859</v>
      </c>
      <c r="J28" s="2">
        <f t="shared" si="2"/>
        <v>12253.272264666482</v>
      </c>
      <c r="K28" s="2">
        <f>K27+C28-F28</f>
        <v>10559.290221991047</v>
      </c>
      <c r="L28" s="2">
        <f t="shared" si="5"/>
        <v>1693.9820426754359</v>
      </c>
      <c r="M28" s="3">
        <f t="shared" si="6"/>
        <v>0.1604257489909223</v>
      </c>
      <c r="N28" s="11">
        <f>YEAR(A28)-YEAR($A$2)</f>
        <v>2</v>
      </c>
    </row>
    <row r="29" spans="1:14" x14ac:dyDescent="0.25">
      <c r="A29" s="7">
        <v>36619</v>
      </c>
      <c r="B29" s="6">
        <v>1505.97</v>
      </c>
      <c r="C29" s="2">
        <f t="shared" si="3"/>
        <v>400</v>
      </c>
      <c r="D29" s="2">
        <f t="shared" si="4"/>
        <v>5</v>
      </c>
      <c r="E29" s="2">
        <f t="shared" si="0"/>
        <v>395</v>
      </c>
      <c r="F29" s="2">
        <f t="shared" si="1"/>
        <v>19.525583002473343</v>
      </c>
      <c r="G29" s="1">
        <f>E29/B29</f>
        <v>0.26228942143601797</v>
      </c>
      <c r="H29" s="1">
        <f>SUM($G$2:G29)</f>
        <v>9.1520843524998003</v>
      </c>
      <c r="I29" s="2">
        <f>H29*B29</f>
        <v>13782.764472334125</v>
      </c>
      <c r="J29" s="2">
        <f t="shared" si="2"/>
        <v>13774.396365333065</v>
      </c>
      <c r="K29" s="2">
        <f>K28+C29-F29</f>
        <v>10939.764638988574</v>
      </c>
      <c r="L29" s="2">
        <f t="shared" si="5"/>
        <v>2834.6317263444907</v>
      </c>
      <c r="M29" s="3">
        <f t="shared" si="6"/>
        <v>0.25911267928398174</v>
      </c>
      <c r="N29" s="11">
        <f>YEAR(A29)-YEAR($A$2)</f>
        <v>2</v>
      </c>
    </row>
    <row r="30" spans="1:14" x14ac:dyDescent="0.25">
      <c r="A30" s="7">
        <v>36647</v>
      </c>
      <c r="B30" s="6">
        <v>1468.25</v>
      </c>
      <c r="C30" s="2">
        <f t="shared" si="3"/>
        <v>400</v>
      </c>
      <c r="D30" s="2">
        <f t="shared" si="4"/>
        <v>5</v>
      </c>
      <c r="E30" s="2">
        <f t="shared" si="0"/>
        <v>395</v>
      </c>
      <c r="F30" s="2">
        <f t="shared" si="1"/>
        <v>19.596109454956927</v>
      </c>
      <c r="G30" s="1">
        <f>E30/B30</f>
        <v>0.26902775412906521</v>
      </c>
      <c r="H30" s="1">
        <f>SUM($G$2:G30)</f>
        <v>9.4211121066288648</v>
      </c>
      <c r="I30" s="2">
        <f>H30*B30</f>
        <v>13832.54785055783</v>
      </c>
      <c r="J30" s="2">
        <f t="shared" si="2"/>
        <v>13824.149517934276</v>
      </c>
      <c r="K30" s="2">
        <f>K29+C30-F30</f>
        <v>11320.168529533617</v>
      </c>
      <c r="L30" s="2">
        <f t="shared" si="5"/>
        <v>2503.980988400659</v>
      </c>
      <c r="M30" s="3">
        <f t="shared" si="6"/>
        <v>0.22119644083636458</v>
      </c>
      <c r="N30" s="11">
        <f>YEAR(A30)-YEAR($A$2)</f>
        <v>2</v>
      </c>
    </row>
    <row r="31" spans="1:14" x14ac:dyDescent="0.25">
      <c r="A31" s="7">
        <v>36678</v>
      </c>
      <c r="B31" s="6">
        <v>1448.81</v>
      </c>
      <c r="C31" s="2">
        <f t="shared" si="3"/>
        <v>400</v>
      </c>
      <c r="D31" s="2">
        <f t="shared" si="4"/>
        <v>5</v>
      </c>
      <c r="E31" s="2">
        <f t="shared" si="0"/>
        <v>395</v>
      </c>
      <c r="F31" s="2">
        <f t="shared" si="1"/>
        <v>19.896235360873703</v>
      </c>
      <c r="G31" s="1">
        <f>E31/B31</f>
        <v>0.27263754391535122</v>
      </c>
      <c r="H31" s="1">
        <f>SUM($G$2:G31)</f>
        <v>9.6937496505442162</v>
      </c>
      <c r="I31" s="2">
        <f>H31*B31</f>
        <v>14044.401431204966</v>
      </c>
      <c r="J31" s="2">
        <f t="shared" si="2"/>
        <v>14035.874473193162</v>
      </c>
      <c r="K31" s="2">
        <f>K30+C31-F31</f>
        <v>11700.272294172744</v>
      </c>
      <c r="L31" s="2">
        <f t="shared" si="5"/>
        <v>2335.6021790204177</v>
      </c>
      <c r="M31" s="3">
        <f t="shared" si="6"/>
        <v>0.19961947211977718</v>
      </c>
      <c r="N31" s="11">
        <f>YEAR(A31)-YEAR($A$2)</f>
        <v>2</v>
      </c>
    </row>
    <row r="32" spans="1:14" x14ac:dyDescent="0.25">
      <c r="A32" s="7">
        <v>36710</v>
      </c>
      <c r="B32" s="6">
        <v>1469.32</v>
      </c>
      <c r="C32" s="2">
        <f t="shared" si="3"/>
        <v>400</v>
      </c>
      <c r="D32" s="2">
        <f t="shared" si="4"/>
        <v>5</v>
      </c>
      <c r="E32" s="2">
        <f t="shared" si="0"/>
        <v>395</v>
      </c>
      <c r="F32" s="2">
        <f t="shared" si="1"/>
        <v>20.737478668428306</v>
      </c>
      <c r="G32" s="1">
        <f>E32/B32</f>
        <v>0.26883184057931564</v>
      </c>
      <c r="H32" s="1">
        <f>SUM($G$2:G32)</f>
        <v>9.9625814911235313</v>
      </c>
      <c r="I32" s="2">
        <f>H32*B32</f>
        <v>14638.220236537627</v>
      </c>
      <c r="J32" s="2">
        <f t="shared" si="2"/>
        <v>14629.332745679729</v>
      </c>
      <c r="K32" s="2">
        <f>K31+C32-F32</f>
        <v>12079.534815504316</v>
      </c>
      <c r="L32" s="2">
        <f t="shared" si="5"/>
        <v>2549.7979301754131</v>
      </c>
      <c r="M32" s="3">
        <f t="shared" si="6"/>
        <v>0.21108411616171663</v>
      </c>
      <c r="N32" s="11">
        <f>YEAR(A32)-YEAR($A$2)</f>
        <v>2</v>
      </c>
    </row>
    <row r="33" spans="1:14" x14ac:dyDescent="0.25">
      <c r="A33" s="7">
        <v>36739</v>
      </c>
      <c r="B33" s="6">
        <v>1438.1</v>
      </c>
      <c r="C33" s="2">
        <f t="shared" si="3"/>
        <v>400</v>
      </c>
      <c r="D33" s="2">
        <f t="shared" si="4"/>
        <v>5</v>
      </c>
      <c r="E33" s="2">
        <f t="shared" si="0"/>
        <v>395</v>
      </c>
      <c r="F33" s="2">
        <f t="shared" si="1"/>
        <v>20.856433626711731</v>
      </c>
      <c r="G33" s="1">
        <f>E33/B33</f>
        <v>0.27466796467561366</v>
      </c>
      <c r="H33" s="1">
        <f>SUM($G$2:G33)</f>
        <v>10.237249455799144</v>
      </c>
      <c r="I33" s="2">
        <f>H33*B33</f>
        <v>14722.18844238475</v>
      </c>
      <c r="J33" s="2">
        <f t="shared" si="2"/>
        <v>14713.249970830444</v>
      </c>
      <c r="K33" s="2">
        <f>K32+C33-F33</f>
        <v>12458.678381877604</v>
      </c>
      <c r="L33" s="2">
        <f t="shared" si="5"/>
        <v>2254.5715889528401</v>
      </c>
      <c r="M33" s="3">
        <f t="shared" si="6"/>
        <v>0.18096394495842677</v>
      </c>
      <c r="N33" s="11">
        <f>YEAR(A33)-YEAR($A$2)</f>
        <v>2</v>
      </c>
    </row>
    <row r="34" spans="1:14" x14ac:dyDescent="0.25">
      <c r="A34" s="7">
        <v>36770</v>
      </c>
      <c r="B34" s="6">
        <v>1520.77</v>
      </c>
      <c r="C34" s="2">
        <f t="shared" si="3"/>
        <v>400</v>
      </c>
      <c r="D34" s="2">
        <f t="shared" si="4"/>
        <v>5</v>
      </c>
      <c r="E34" s="2">
        <f t="shared" si="0"/>
        <v>395</v>
      </c>
      <c r="F34" s="2">
        <f t="shared" si="1"/>
        <v>22.614960961102188</v>
      </c>
      <c r="G34" s="1">
        <f>E34/B34</f>
        <v>0.25973684383568851</v>
      </c>
      <c r="H34" s="1">
        <f>SUM($G$2:G34)</f>
        <v>10.496986299634832</v>
      </c>
      <c r="I34" s="2">
        <f>H34*B34</f>
        <v>15963.501854895663</v>
      </c>
      <c r="J34" s="2">
        <f t="shared" si="2"/>
        <v>15953.809728769476</v>
      </c>
      <c r="K34" s="2">
        <f>K33+C34-F34</f>
        <v>12836.063420916502</v>
      </c>
      <c r="L34" s="2">
        <f t="shared" si="5"/>
        <v>3117.7463078529745</v>
      </c>
      <c r="M34" s="3">
        <f t="shared" si="6"/>
        <v>0.24288959984200248</v>
      </c>
      <c r="N34" s="11">
        <f>YEAR(A34)-YEAR($A$2)</f>
        <v>2</v>
      </c>
    </row>
    <row r="35" spans="1:14" x14ac:dyDescent="0.25">
      <c r="A35" s="7">
        <v>36801</v>
      </c>
      <c r="B35" s="6">
        <v>1436.23</v>
      </c>
      <c r="C35" s="2">
        <f t="shared" si="3"/>
        <v>400</v>
      </c>
      <c r="D35" s="2">
        <f t="shared" si="4"/>
        <v>5</v>
      </c>
      <c r="E35" s="2">
        <f t="shared" si="0"/>
        <v>395</v>
      </c>
      <c r="F35" s="2">
        <f t="shared" si="1"/>
        <v>21.917372730259757</v>
      </c>
      <c r="G35" s="1">
        <f>E35/B35</f>
        <v>0.27502558782367725</v>
      </c>
      <c r="H35" s="1">
        <f>SUM($G$2:G35)</f>
        <v>10.772011887458509</v>
      </c>
      <c r="I35" s="2">
        <f>H35*B35</f>
        <v>15471.086633124534</v>
      </c>
      <c r="J35" s="2">
        <f t="shared" si="2"/>
        <v>15461.693473382995</v>
      </c>
      <c r="K35" s="2">
        <f>K34+C35-F35</f>
        <v>13214.146048186241</v>
      </c>
      <c r="L35" s="2">
        <f t="shared" si="5"/>
        <v>2247.5474251967535</v>
      </c>
      <c r="M35" s="3">
        <f t="shared" si="6"/>
        <v>0.17008646771429087</v>
      </c>
      <c r="N35" s="11">
        <f>YEAR(A35)-YEAR($A$2)</f>
        <v>2</v>
      </c>
    </row>
    <row r="36" spans="1:14" x14ac:dyDescent="0.25">
      <c r="A36" s="7">
        <v>36831</v>
      </c>
      <c r="B36" s="6">
        <v>1421.22</v>
      </c>
      <c r="C36" s="2">
        <f t="shared" si="3"/>
        <v>400</v>
      </c>
      <c r="D36" s="2">
        <f t="shared" si="4"/>
        <v>5</v>
      </c>
      <c r="E36" s="2">
        <f t="shared" si="0"/>
        <v>395</v>
      </c>
      <c r="F36" s="2">
        <f t="shared" si="1"/>
        <v>22.247898207482862</v>
      </c>
      <c r="G36" s="1">
        <f>E36/B36</f>
        <v>0.27793022895821901</v>
      </c>
      <c r="H36" s="1">
        <f>SUM($G$2:G36)</f>
        <v>11.049942116416728</v>
      </c>
      <c r="I36" s="2">
        <f>H36*B36</f>
        <v>15704.398734693783</v>
      </c>
      <c r="J36" s="2">
        <f t="shared" si="2"/>
        <v>15694.863921176289</v>
      </c>
      <c r="K36" s="2">
        <f>K35+C36-F36</f>
        <v>13591.898149978759</v>
      </c>
      <c r="L36" s="2">
        <f t="shared" si="5"/>
        <v>2102.9657711975306</v>
      </c>
      <c r="M36" s="3">
        <f t="shared" si="6"/>
        <v>0.15472200777202094</v>
      </c>
      <c r="N36" s="11">
        <f>YEAR(A36)-YEAR($A$2)</f>
        <v>2</v>
      </c>
    </row>
    <row r="37" spans="1:14" x14ac:dyDescent="0.25">
      <c r="A37" s="7">
        <v>36861</v>
      </c>
      <c r="B37" s="6">
        <v>1315.23</v>
      </c>
      <c r="C37" s="2">
        <f t="shared" si="3"/>
        <v>400</v>
      </c>
      <c r="D37" s="2">
        <f t="shared" si="4"/>
        <v>5</v>
      </c>
      <c r="E37" s="2">
        <f t="shared" si="0"/>
        <v>395</v>
      </c>
      <c r="F37" s="2">
        <f t="shared" si="1"/>
        <v>21.148305107180931</v>
      </c>
      <c r="G37" s="1">
        <f>E37/B37</f>
        <v>0.30032769933775844</v>
      </c>
      <c r="H37" s="1">
        <f>SUM($G$2:G37)</f>
        <v>11.350269815754487</v>
      </c>
      <c r="I37" s="2">
        <f>H37*B37</f>
        <v>14928.215369774774</v>
      </c>
      <c r="J37" s="2">
        <f t="shared" si="2"/>
        <v>14919.151810443125</v>
      </c>
      <c r="K37" s="2">
        <f>K36+C37-F37</f>
        <v>13970.749844871578</v>
      </c>
      <c r="L37" s="2">
        <f t="shared" si="5"/>
        <v>948.40196557154741</v>
      </c>
      <c r="M37" s="3">
        <f t="shared" si="6"/>
        <v>6.7884829096677979E-2</v>
      </c>
      <c r="N37" s="11">
        <f>YEAR(A37)-YEAR($A$2)</f>
        <v>2</v>
      </c>
    </row>
    <row r="38" spans="1:14" x14ac:dyDescent="0.25">
      <c r="A38" s="7">
        <v>36893</v>
      </c>
      <c r="B38" s="6">
        <v>1283.27</v>
      </c>
      <c r="C38" s="2">
        <f t="shared" si="3"/>
        <v>400</v>
      </c>
      <c r="D38" s="2">
        <f t="shared" si="4"/>
        <v>5</v>
      </c>
      <c r="E38" s="2">
        <f t="shared" si="0"/>
        <v>395</v>
      </c>
      <c r="F38" s="2">
        <f t="shared" si="1"/>
        <v>21.193986057489621</v>
      </c>
      <c r="G38" s="1">
        <f>E38/B38</f>
        <v>0.30780739828718823</v>
      </c>
      <c r="H38" s="1">
        <f>SUM($G$2:G38)</f>
        <v>11.658077214041676</v>
      </c>
      <c r="I38" s="2">
        <f>H38*B38</f>
        <v>14960.460746463261</v>
      </c>
      <c r="J38" s="2">
        <f t="shared" si="2"/>
        <v>14951.377609581479</v>
      </c>
      <c r="K38" s="2">
        <f>K37+C38-F38</f>
        <v>14349.555858814088</v>
      </c>
      <c r="L38" s="2">
        <f t="shared" si="5"/>
        <v>601.82175076739077</v>
      </c>
      <c r="M38" s="3">
        <f t="shared" si="6"/>
        <v>4.1940096034242556E-2</v>
      </c>
      <c r="N38" s="11">
        <f>YEAR(A38)-YEAR($A$2)</f>
        <v>3</v>
      </c>
    </row>
    <row r="39" spans="1:14" x14ac:dyDescent="0.25">
      <c r="A39" s="7">
        <v>36923</v>
      </c>
      <c r="B39" s="6">
        <v>1373.47</v>
      </c>
      <c r="C39" s="2">
        <f t="shared" si="3"/>
        <v>400</v>
      </c>
      <c r="D39" s="2">
        <f t="shared" si="4"/>
        <v>5</v>
      </c>
      <c r="E39" s="2">
        <f t="shared" si="0"/>
        <v>395</v>
      </c>
      <c r="F39" s="2">
        <f t="shared" si="1"/>
        <v>23.24327735749058</v>
      </c>
      <c r="G39" s="1">
        <f>E39/B39</f>
        <v>0.28759273955747122</v>
      </c>
      <c r="H39" s="1">
        <f>SUM($G$2:G39)</f>
        <v>11.945669953599147</v>
      </c>
      <c r="I39" s="2">
        <f>H39*B39</f>
        <v>16407.019311169821</v>
      </c>
      <c r="J39" s="2">
        <f t="shared" si="2"/>
        <v>16397.057906588037</v>
      </c>
      <c r="K39" s="2">
        <f>K38+C39-F39</f>
        <v>14726.312581456597</v>
      </c>
      <c r="L39" s="2">
        <f t="shared" si="5"/>
        <v>1670.74532513144</v>
      </c>
      <c r="M39" s="3">
        <f t="shared" si="6"/>
        <v>0.11345306680745361</v>
      </c>
      <c r="N39" s="11">
        <f>YEAR(A39)-YEAR($A$2)</f>
        <v>3</v>
      </c>
    </row>
    <row r="40" spans="1:14" x14ac:dyDescent="0.25">
      <c r="A40" s="7">
        <v>36951</v>
      </c>
      <c r="B40" s="6">
        <v>1241.23</v>
      </c>
      <c r="C40" s="2">
        <f t="shared" si="3"/>
        <v>400</v>
      </c>
      <c r="D40" s="2">
        <f t="shared" si="4"/>
        <v>5</v>
      </c>
      <c r="E40" s="2">
        <f t="shared" si="0"/>
        <v>395</v>
      </c>
      <c r="F40" s="2">
        <f t="shared" si="1"/>
        <v>21.564958881716649</v>
      </c>
      <c r="G40" s="1">
        <f>E40/B40</f>
        <v>0.31823272076891468</v>
      </c>
      <c r="H40" s="1">
        <f>SUM($G$2:G40)</f>
        <v>12.263902674368062</v>
      </c>
      <c r="I40" s="2">
        <f>H40*B40</f>
        <v>15222.323916505869</v>
      </c>
      <c r="J40" s="2">
        <f t="shared" si="2"/>
        <v>15213.081791270848</v>
      </c>
      <c r="K40" s="2">
        <f>K39+C40-F40</f>
        <v>15104.747622574881</v>
      </c>
      <c r="L40" s="2">
        <f t="shared" si="5"/>
        <v>108.33416869596658</v>
      </c>
      <c r="M40" s="3">
        <f t="shared" si="6"/>
        <v>7.1721932337389851E-3</v>
      </c>
      <c r="N40" s="11">
        <f>YEAR(A40)-YEAR($A$2)</f>
        <v>3</v>
      </c>
    </row>
    <row r="41" spans="1:14" x14ac:dyDescent="0.25">
      <c r="A41" s="7">
        <v>36983</v>
      </c>
      <c r="B41" s="6">
        <v>1145.8699999999999</v>
      </c>
      <c r="C41" s="2">
        <f t="shared" si="3"/>
        <v>400</v>
      </c>
      <c r="D41" s="2">
        <f t="shared" si="4"/>
        <v>5</v>
      </c>
      <c r="E41" s="2">
        <f t="shared" si="0"/>
        <v>395</v>
      </c>
      <c r="F41" s="2">
        <f t="shared" si="1"/>
        <v>20.46777072309402</v>
      </c>
      <c r="G41" s="1">
        <f>E41/B41</f>
        <v>0.34471624180753491</v>
      </c>
      <c r="H41" s="1">
        <f>SUM($G$2:G41)</f>
        <v>12.608618916175597</v>
      </c>
      <c r="I41" s="2">
        <f>H41*B41</f>
        <v>14447.838157478131</v>
      </c>
      <c r="J41" s="2">
        <f t="shared" si="2"/>
        <v>14439.066255739663</v>
      </c>
      <c r="K41" s="2">
        <f>K40+C41-F41</f>
        <v>15484.279851851787</v>
      </c>
      <c r="L41" s="2">
        <f t="shared" si="5"/>
        <v>-1045.2135961121239</v>
      </c>
      <c r="M41" s="3">
        <f t="shared" si="6"/>
        <v>-6.7501595560940819E-2</v>
      </c>
      <c r="N41" s="11">
        <f>YEAR(A41)-YEAR($A$2)</f>
        <v>3</v>
      </c>
    </row>
    <row r="42" spans="1:14" x14ac:dyDescent="0.25">
      <c r="A42" s="7">
        <v>37012</v>
      </c>
      <c r="B42" s="6">
        <v>1266.44</v>
      </c>
      <c r="C42" s="2">
        <f t="shared" si="3"/>
        <v>400</v>
      </c>
      <c r="D42" s="2">
        <f t="shared" si="4"/>
        <v>5</v>
      </c>
      <c r="E42" s="2">
        <f t="shared" si="0"/>
        <v>395</v>
      </c>
      <c r="F42" s="2">
        <f t="shared" si="1"/>
        <v>23.181000731952022</v>
      </c>
      <c r="G42" s="1">
        <f>E42/B42</f>
        <v>0.31189791857490284</v>
      </c>
      <c r="H42" s="1">
        <f>SUM($G$2:G42)</f>
        <v>12.920516834750501</v>
      </c>
      <c r="I42" s="2">
        <f>H42*B42</f>
        <v>16363.059340201426</v>
      </c>
      <c r="J42" s="2">
        <f t="shared" si="2"/>
        <v>16353.124625602019</v>
      </c>
      <c r="K42" s="2">
        <f>K41+C42-F42</f>
        <v>15861.098851119834</v>
      </c>
      <c r="L42" s="2">
        <f t="shared" si="5"/>
        <v>492.02577448218472</v>
      </c>
      <c r="M42" s="3">
        <f t="shared" si="6"/>
        <v>3.102091343737174E-2</v>
      </c>
      <c r="N42" s="11">
        <f>YEAR(A42)-YEAR($A$2)</f>
        <v>3</v>
      </c>
    </row>
    <row r="43" spans="1:14" x14ac:dyDescent="0.25">
      <c r="A43" s="7">
        <v>37043</v>
      </c>
      <c r="B43" s="6">
        <v>1260.67</v>
      </c>
      <c r="C43" s="2">
        <f t="shared" si="3"/>
        <v>400</v>
      </c>
      <c r="D43" s="2">
        <f t="shared" si="4"/>
        <v>5</v>
      </c>
      <c r="E43" s="2">
        <f t="shared" si="0"/>
        <v>395</v>
      </c>
      <c r="F43" s="2">
        <f t="shared" si="1"/>
        <v>23.634969607258629</v>
      </c>
      <c r="G43" s="1">
        <f>E43/B43</f>
        <v>0.31332545392529365</v>
      </c>
      <c r="H43" s="1">
        <f>SUM($G$2:G43)</f>
        <v>13.233842288675795</v>
      </c>
      <c r="I43" s="2">
        <f>H43*B43</f>
        <v>16683.507958064914</v>
      </c>
      <c r="J43" s="2">
        <f t="shared" si="2"/>
        <v>16673.378685376087</v>
      </c>
      <c r="K43" s="2">
        <f>K42+C43-F43</f>
        <v>16237.463881512575</v>
      </c>
      <c r="L43" s="2">
        <f t="shared" si="5"/>
        <v>435.91480386351213</v>
      </c>
      <c r="M43" s="3">
        <f t="shared" si="6"/>
        <v>2.6846237013640407E-2</v>
      </c>
      <c r="N43" s="11">
        <f>YEAR(A43)-YEAR($A$2)</f>
        <v>3</v>
      </c>
    </row>
    <row r="44" spans="1:14" x14ac:dyDescent="0.25">
      <c r="A44" s="7">
        <v>37074</v>
      </c>
      <c r="B44" s="6">
        <v>1236.72</v>
      </c>
      <c r="C44" s="2">
        <f t="shared" si="3"/>
        <v>400</v>
      </c>
      <c r="D44" s="2">
        <f t="shared" si="4"/>
        <v>5</v>
      </c>
      <c r="E44" s="2">
        <f t="shared" si="0"/>
        <v>395</v>
      </c>
      <c r="F44" s="2">
        <f t="shared" si="1"/>
        <v>23.745539699939105</v>
      </c>
      <c r="G44" s="1">
        <f>E44/B44</f>
        <v>0.31939323371498801</v>
      </c>
      <c r="H44" s="1">
        <f>SUM($G$2:G44)</f>
        <v>13.553235522390784</v>
      </c>
      <c r="I44" s="2">
        <f>H44*B44</f>
        <v>16761.557435251132</v>
      </c>
      <c r="J44" s="2">
        <f t="shared" si="2"/>
        <v>16751.38077537973</v>
      </c>
      <c r="K44" s="2">
        <f>K43+C44-F44</f>
        <v>16613.718341812633</v>
      </c>
      <c r="L44" s="2">
        <f t="shared" si="5"/>
        <v>137.66243356709674</v>
      </c>
      <c r="M44" s="3">
        <f t="shared" si="6"/>
        <v>8.2860700256747657E-3</v>
      </c>
      <c r="N44" s="11">
        <f>YEAR(A44)-YEAR($A$2)</f>
        <v>3</v>
      </c>
    </row>
    <row r="45" spans="1:14" x14ac:dyDescent="0.25">
      <c r="A45" s="7">
        <v>37104</v>
      </c>
      <c r="B45" s="6">
        <v>1215.93</v>
      </c>
      <c r="C45" s="2">
        <f t="shared" si="3"/>
        <v>400</v>
      </c>
      <c r="D45" s="2">
        <f t="shared" si="4"/>
        <v>5</v>
      </c>
      <c r="E45" s="2">
        <f t="shared" si="0"/>
        <v>395</v>
      </c>
      <c r="F45" s="2">
        <f t="shared" si="1"/>
        <v>23.905946364049225</v>
      </c>
      <c r="G45" s="1">
        <f>E45/B45</f>
        <v>0.32485422680581938</v>
      </c>
      <c r="H45" s="1">
        <f>SUM($G$2:G45)</f>
        <v>13.878089749196603</v>
      </c>
      <c r="I45" s="2">
        <f>H45*B45</f>
        <v>16874.785668740627</v>
      </c>
      <c r="J45" s="2">
        <f t="shared" si="2"/>
        <v>16864.540263156032</v>
      </c>
      <c r="K45" s="2">
        <f>K44+C45-F45</f>
        <v>16989.812395448585</v>
      </c>
      <c r="L45" s="2">
        <f t="shared" si="5"/>
        <v>-125.27213229255358</v>
      </c>
      <c r="M45" s="3">
        <f t="shared" si="6"/>
        <v>-7.3733676027001238E-3</v>
      </c>
      <c r="N45" s="11">
        <f>YEAR(A45)-YEAR($A$2)</f>
        <v>3</v>
      </c>
    </row>
    <row r="46" spans="1:14" x14ac:dyDescent="0.25">
      <c r="A46" s="7">
        <v>37138</v>
      </c>
      <c r="B46" s="6">
        <v>1132.94</v>
      </c>
      <c r="C46" s="2">
        <f t="shared" si="3"/>
        <v>400</v>
      </c>
      <c r="D46" s="2">
        <f t="shared" si="4"/>
        <v>5</v>
      </c>
      <c r="E46" s="2">
        <f t="shared" si="0"/>
        <v>395</v>
      </c>
      <c r="F46" s="2">
        <f t="shared" si="1"/>
        <v>22.833894250644303</v>
      </c>
      <c r="G46" s="1">
        <f>E46/B46</f>
        <v>0.34865041396720037</v>
      </c>
      <c r="H46" s="1">
        <f>SUM($G$2:G46)</f>
        <v>14.226740163163804</v>
      </c>
      <c r="I46" s="2">
        <f>H46*B46</f>
        <v>16118.0430004548</v>
      </c>
      <c r="J46" s="2">
        <f t="shared" si="2"/>
        <v>16108.257045775952</v>
      </c>
      <c r="K46" s="2">
        <f>K45+C46-F46</f>
        <v>17366.97850119794</v>
      </c>
      <c r="L46" s="2">
        <f t="shared" si="5"/>
        <v>-1258.7214554219881</v>
      </c>
      <c r="M46" s="3">
        <f t="shared" si="6"/>
        <v>-7.2477861093405746E-2</v>
      </c>
      <c r="N46" s="11">
        <f>YEAR(A46)-YEAR($A$2)</f>
        <v>3</v>
      </c>
    </row>
    <row r="47" spans="1:14" x14ac:dyDescent="0.25">
      <c r="A47" s="7">
        <v>37165</v>
      </c>
      <c r="B47" s="6">
        <v>1038.55</v>
      </c>
      <c r="C47" s="2">
        <f t="shared" si="3"/>
        <v>400</v>
      </c>
      <c r="D47" s="2">
        <f t="shared" si="4"/>
        <v>5</v>
      </c>
      <c r="E47" s="2">
        <f t="shared" si="0"/>
        <v>395</v>
      </c>
      <c r="F47" s="2">
        <f t="shared" si="1"/>
        <v>21.491089744976176</v>
      </c>
      <c r="G47" s="1">
        <f>E47/B47</f>
        <v>0.3803379712098599</v>
      </c>
      <c r="H47" s="1">
        <f>SUM($G$2:G47)</f>
        <v>14.607078134373664</v>
      </c>
      <c r="I47" s="2">
        <f>H47*B47</f>
        <v>15170.180996453768</v>
      </c>
      <c r="J47" s="2">
        <f t="shared" si="2"/>
        <v>15160.970529420207</v>
      </c>
      <c r="K47" s="2">
        <f>K46+C47-F47</f>
        <v>17745.487411452963</v>
      </c>
      <c r="L47" s="2">
        <f t="shared" si="5"/>
        <v>-2584.5168820327563</v>
      </c>
      <c r="M47" s="3">
        <f t="shared" si="6"/>
        <v>-0.145643611928332</v>
      </c>
      <c r="N47" s="11">
        <f>YEAR(A47)-YEAR($A$2)</f>
        <v>3</v>
      </c>
    </row>
    <row r="48" spans="1:14" x14ac:dyDescent="0.25">
      <c r="A48" s="7">
        <v>37196</v>
      </c>
      <c r="B48" s="6">
        <v>1084.0999999999999</v>
      </c>
      <c r="C48" s="2">
        <f t="shared" si="3"/>
        <v>400</v>
      </c>
      <c r="D48" s="2">
        <f t="shared" si="4"/>
        <v>5</v>
      </c>
      <c r="E48" s="2">
        <f t="shared" si="0"/>
        <v>395</v>
      </c>
      <c r="F48" s="2">
        <f t="shared" si="1"/>
        <v>22.993255657755526</v>
      </c>
      <c r="G48" s="1">
        <f>E48/B48</f>
        <v>0.36435753159302653</v>
      </c>
      <c r="H48" s="1">
        <f>SUM($G$2:G48)</f>
        <v>14.971435665966691</v>
      </c>
      <c r="I48" s="2">
        <f>H48*B48</f>
        <v>16230.533405474489</v>
      </c>
      <c r="J48" s="2">
        <f t="shared" si="2"/>
        <v>16220.679153049736</v>
      </c>
      <c r="K48" s="2">
        <f>K47+C48-F48</f>
        <v>18122.494155795208</v>
      </c>
      <c r="L48" s="2">
        <f t="shared" si="5"/>
        <v>-1901.8150027454722</v>
      </c>
      <c r="M48" s="3">
        <f t="shared" si="6"/>
        <v>-0.10494223291760919</v>
      </c>
      <c r="N48" s="11">
        <f>YEAR(A48)-YEAR($A$2)</f>
        <v>3</v>
      </c>
    </row>
    <row r="49" spans="1:14" x14ac:dyDescent="0.25">
      <c r="A49" s="7">
        <v>37228</v>
      </c>
      <c r="B49" s="6">
        <v>1129.9000000000001</v>
      </c>
      <c r="C49" s="2">
        <f t="shared" si="3"/>
        <v>400</v>
      </c>
      <c r="D49" s="2">
        <f t="shared" si="4"/>
        <v>5</v>
      </c>
      <c r="E49" s="2">
        <f t="shared" si="0"/>
        <v>395</v>
      </c>
      <c r="F49" s="2">
        <f t="shared" si="1"/>
        <v>24.524235641882338</v>
      </c>
      <c r="G49" s="1">
        <f>E49/B49</f>
        <v>0.34958845915567749</v>
      </c>
      <c r="H49" s="1">
        <f>SUM($G$2:G49)</f>
        <v>15.321024125122369</v>
      </c>
      <c r="I49" s="2">
        <f>H49*B49</f>
        <v>17311.225158975765</v>
      </c>
      <c r="J49" s="2">
        <f t="shared" si="2"/>
        <v>17300.714772272102</v>
      </c>
      <c r="K49" s="2">
        <f>K48+C49-F49</f>
        <v>18497.969920153326</v>
      </c>
      <c r="L49" s="2">
        <f t="shared" si="5"/>
        <v>-1197.2551478812238</v>
      </c>
      <c r="M49" s="3">
        <f t="shared" si="6"/>
        <v>-6.4723596862206384E-2</v>
      </c>
      <c r="N49" s="11">
        <f>YEAR(A49)-YEAR($A$2)</f>
        <v>3</v>
      </c>
    </row>
    <row r="50" spans="1:14" x14ac:dyDescent="0.25">
      <c r="A50" s="7">
        <v>37258</v>
      </c>
      <c r="B50" s="6">
        <v>1154.67</v>
      </c>
      <c r="C50" s="2">
        <f t="shared" si="3"/>
        <v>400</v>
      </c>
      <c r="D50" s="2">
        <f t="shared" si="4"/>
        <v>5</v>
      </c>
      <c r="E50" s="2">
        <f t="shared" si="0"/>
        <v>395</v>
      </c>
      <c r="F50" s="2">
        <f t="shared" si="1"/>
        <v>25.621446479286316</v>
      </c>
      <c r="G50" s="1">
        <f>E50/B50</f>
        <v>0.34208908172897884</v>
      </c>
      <c r="H50" s="1">
        <f>SUM($G$2:G50)</f>
        <v>15.663113206851348</v>
      </c>
      <c r="I50" s="2">
        <f>H50*B50</f>
        <v>18085.726926555046</v>
      </c>
      <c r="J50" s="2">
        <f t="shared" si="2"/>
        <v>18074.746306635352</v>
      </c>
      <c r="K50" s="2">
        <f>K49+C50-F50</f>
        <v>18872.348473674039</v>
      </c>
      <c r="L50" s="2">
        <f t="shared" si="5"/>
        <v>-797.60216703868718</v>
      </c>
      <c r="M50" s="3">
        <f t="shared" si="6"/>
        <v>-4.2263005483991638E-2</v>
      </c>
      <c r="N50" s="11">
        <f>YEAR(A50)-YEAR($A$2)</f>
        <v>4</v>
      </c>
    </row>
    <row r="51" spans="1:14" x14ac:dyDescent="0.25">
      <c r="A51" s="7">
        <v>37288</v>
      </c>
      <c r="B51" s="6">
        <v>1122.2</v>
      </c>
      <c r="C51" s="2">
        <f t="shared" si="3"/>
        <v>400</v>
      </c>
      <c r="D51" s="2">
        <f t="shared" si="4"/>
        <v>5</v>
      </c>
      <c r="E51" s="2">
        <f t="shared" si="0"/>
        <v>395</v>
      </c>
      <c r="F51" s="2">
        <f t="shared" si="1"/>
        <v>25.460539657698828</v>
      </c>
      <c r="G51" s="1">
        <f>E51/B51</f>
        <v>0.35198716806273389</v>
      </c>
      <c r="H51" s="1">
        <f>SUM($G$2:G51)</f>
        <v>16.015100374914081</v>
      </c>
      <c r="I51" s="2">
        <f>H51*B51</f>
        <v>17972.14564072858</v>
      </c>
      <c r="J51" s="2">
        <f t="shared" si="2"/>
        <v>17961.23398087528</v>
      </c>
      <c r="K51" s="2">
        <f>K50+C51-F51</f>
        <v>19246.88793401634</v>
      </c>
      <c r="L51" s="2">
        <f t="shared" si="5"/>
        <v>-1285.6539531410599</v>
      </c>
      <c r="M51" s="3">
        <f t="shared" si="6"/>
        <v>-6.6798017297582737E-2</v>
      </c>
      <c r="N51" s="11">
        <f>YEAR(A51)-YEAR($A$2)</f>
        <v>4</v>
      </c>
    </row>
    <row r="52" spans="1:14" x14ac:dyDescent="0.25">
      <c r="A52" s="7">
        <v>37316</v>
      </c>
      <c r="B52" s="6">
        <v>1131.78</v>
      </c>
      <c r="C52" s="2">
        <f t="shared" si="3"/>
        <v>400</v>
      </c>
      <c r="D52" s="2">
        <f t="shared" si="4"/>
        <v>5</v>
      </c>
      <c r="E52" s="2">
        <f t="shared" si="0"/>
        <v>395</v>
      </c>
      <c r="F52" s="2">
        <f t="shared" si="1"/>
        <v>26.237474594953699</v>
      </c>
      <c r="G52" s="1">
        <f>E52/B52</f>
        <v>0.34900775769142411</v>
      </c>
      <c r="H52" s="1">
        <f>SUM($G$2:G52)</f>
        <v>16.364108132605505</v>
      </c>
      <c r="I52" s="2">
        <f>H52*B52</f>
        <v>18520.570302320259</v>
      </c>
      <c r="J52" s="2">
        <f t="shared" si="2"/>
        <v>18509.325670350991</v>
      </c>
      <c r="K52" s="2">
        <f>K51+C52-F52</f>
        <v>19620.650459421387</v>
      </c>
      <c r="L52" s="2">
        <f t="shared" si="5"/>
        <v>-1111.3247890703969</v>
      </c>
      <c r="M52" s="3">
        <f t="shared" si="6"/>
        <v>-5.6640568128400869E-2</v>
      </c>
      <c r="N52" s="11">
        <f>YEAR(A52)-YEAR($A$2)</f>
        <v>4</v>
      </c>
    </row>
    <row r="53" spans="1:14" x14ac:dyDescent="0.25">
      <c r="A53" s="7">
        <v>37347</v>
      </c>
      <c r="B53" s="6">
        <v>1146.54</v>
      </c>
      <c r="C53" s="2">
        <f t="shared" si="3"/>
        <v>400</v>
      </c>
      <c r="D53" s="2">
        <f t="shared" si="4"/>
        <v>5</v>
      </c>
      <c r="E53" s="2">
        <f t="shared" si="0"/>
        <v>395</v>
      </c>
      <c r="F53" s="2">
        <f t="shared" si="1"/>
        <v>27.139231429339819</v>
      </c>
      <c r="G53" s="1">
        <f>E53/B53</f>
        <v>0.34451480105360477</v>
      </c>
      <c r="H53" s="1">
        <f>SUM($G$2:G53)</f>
        <v>16.708622933659111</v>
      </c>
      <c r="I53" s="2">
        <f>H53*B53</f>
        <v>19157.104538357518</v>
      </c>
      <c r="J53" s="2">
        <f t="shared" si="2"/>
        <v>19145.473439173515</v>
      </c>
      <c r="K53" s="2">
        <f>K52+C53-F53</f>
        <v>19993.511227992047</v>
      </c>
      <c r="L53" s="2">
        <f t="shared" si="5"/>
        <v>-848.03778881853214</v>
      </c>
      <c r="M53" s="3">
        <f t="shared" si="6"/>
        <v>-4.2415650715279626E-2</v>
      </c>
      <c r="N53" s="11">
        <f>YEAR(A53)-YEAR($A$2)</f>
        <v>4</v>
      </c>
    </row>
    <row r="54" spans="1:14" x14ac:dyDescent="0.25">
      <c r="A54" s="7">
        <v>37377</v>
      </c>
      <c r="B54" s="6">
        <v>1086.46</v>
      </c>
      <c r="C54" s="2">
        <f t="shared" si="3"/>
        <v>400</v>
      </c>
      <c r="D54" s="2">
        <f t="shared" si="4"/>
        <v>5</v>
      </c>
      <c r="E54" s="2">
        <f t="shared" si="0"/>
        <v>395</v>
      </c>
      <c r="F54" s="2">
        <f t="shared" si="1"/>
        <v>26.276688169379643</v>
      </c>
      <c r="G54" s="1">
        <f>E54/B54</f>
        <v>0.36356607698396626</v>
      </c>
      <c r="H54" s="1">
        <f>SUM($G$2:G54)</f>
        <v>17.072189010643076</v>
      </c>
      <c r="I54" s="2">
        <f>H54*B54</f>
        <v>18548.250472503278</v>
      </c>
      <c r="J54" s="2">
        <f t="shared" si="2"/>
        <v>18536.9890347164</v>
      </c>
      <c r="K54" s="2">
        <f>K53+C54-F54</f>
        <v>20367.234539822668</v>
      </c>
      <c r="L54" s="2">
        <f t="shared" si="5"/>
        <v>-1830.245505106268</v>
      </c>
      <c r="M54" s="3">
        <f t="shared" si="6"/>
        <v>-8.9862249169258279E-2</v>
      </c>
      <c r="N54" s="11">
        <f>YEAR(A54)-YEAR($A$2)</f>
        <v>4</v>
      </c>
    </row>
    <row r="55" spans="1:14" x14ac:dyDescent="0.25">
      <c r="A55" s="7">
        <v>37410</v>
      </c>
      <c r="B55" s="6">
        <v>1040.68</v>
      </c>
      <c r="C55" s="2">
        <f t="shared" si="3"/>
        <v>400</v>
      </c>
      <c r="D55" s="2">
        <f t="shared" si="4"/>
        <v>5</v>
      </c>
      <c r="E55" s="2">
        <f t="shared" si="0"/>
        <v>395</v>
      </c>
      <c r="F55" s="2">
        <f t="shared" si="1"/>
        <v>25.729054684427719</v>
      </c>
      <c r="G55" s="1">
        <f>E55/B55</f>
        <v>0.37955951877618477</v>
      </c>
      <c r="H55" s="1">
        <f>SUM($G$2:G55)</f>
        <v>17.451748529419259</v>
      </c>
      <c r="I55" s="2">
        <f>H55*B55</f>
        <v>18161.685659596034</v>
      </c>
      <c r="J55" s="2">
        <f t="shared" si="2"/>
        <v>18150.658921874136</v>
      </c>
      <c r="K55" s="2">
        <f>K54+C55-F55</f>
        <v>20741.505485138241</v>
      </c>
      <c r="L55" s="2">
        <f t="shared" si="5"/>
        <v>-2590.8465632641055</v>
      </c>
      <c r="M55" s="3">
        <f t="shared" si="6"/>
        <v>-0.12491121076628241</v>
      </c>
      <c r="N55" s="11">
        <f>YEAR(A55)-YEAR($A$2)</f>
        <v>4</v>
      </c>
    </row>
    <row r="56" spans="1:14" x14ac:dyDescent="0.25">
      <c r="A56" s="7">
        <v>37438</v>
      </c>
      <c r="B56" s="6">
        <v>968.65</v>
      </c>
      <c r="C56" s="2">
        <f t="shared" si="3"/>
        <v>400</v>
      </c>
      <c r="D56" s="2">
        <f t="shared" si="4"/>
        <v>5</v>
      </c>
      <c r="E56" s="2">
        <f t="shared" si="0"/>
        <v>395</v>
      </c>
      <c r="F56" s="2">
        <f t="shared" si="1"/>
        <v>24.507817968447785</v>
      </c>
      <c r="G56" s="1">
        <f>E56/B56</f>
        <v>0.40778402931915553</v>
      </c>
      <c r="H56" s="1">
        <f>SUM($G$2:G56)</f>
        <v>17.859532558738415</v>
      </c>
      <c r="I56" s="2">
        <f>H56*B56</f>
        <v>17299.636213021964</v>
      </c>
      <c r="J56" s="2">
        <f t="shared" si="2"/>
        <v>17289.132862464056</v>
      </c>
      <c r="K56" s="2">
        <f>K55+C56-F56</f>
        <v>21116.997667169795</v>
      </c>
      <c r="L56" s="2">
        <f t="shared" si="5"/>
        <v>-3827.8648047057395</v>
      </c>
      <c r="M56" s="3">
        <f t="shared" si="6"/>
        <v>-0.18126936721960479</v>
      </c>
      <c r="N56" s="11">
        <f>YEAR(A56)-YEAR($A$2)</f>
        <v>4</v>
      </c>
    </row>
    <row r="57" spans="1:14" x14ac:dyDescent="0.25">
      <c r="A57" s="7">
        <v>37469</v>
      </c>
      <c r="B57" s="6">
        <v>884.66</v>
      </c>
      <c r="C57" s="2">
        <f t="shared" si="3"/>
        <v>400</v>
      </c>
      <c r="D57" s="2">
        <f t="shared" si="4"/>
        <v>5</v>
      </c>
      <c r="E57" s="2">
        <f t="shared" si="0"/>
        <v>395</v>
      </c>
      <c r="F57" s="2">
        <f t="shared" si="1"/>
        <v>22.942369937335826</v>
      </c>
      <c r="G57" s="1">
        <f>E57/B57</f>
        <v>0.44649922003933717</v>
      </c>
      <c r="H57" s="1">
        <f>SUM($G$2:G57)</f>
        <v>18.306031778777751</v>
      </c>
      <c r="I57" s="2">
        <f>H57*B57</f>
        <v>16194.614073413524</v>
      </c>
      <c r="J57" s="2">
        <f t="shared" si="2"/>
        <v>16184.781629154666</v>
      </c>
      <c r="K57" s="2">
        <f>K56+C57-F57</f>
        <v>21494.055297232459</v>
      </c>
      <c r="L57" s="2">
        <f t="shared" si="5"/>
        <v>-5309.2736680777925</v>
      </c>
      <c r="M57" s="3">
        <f t="shared" si="6"/>
        <v>-0.24701125937651264</v>
      </c>
      <c r="N57" s="11">
        <f>YEAR(A57)-YEAR($A$2)</f>
        <v>4</v>
      </c>
    </row>
    <row r="58" spans="1:14" x14ac:dyDescent="0.25">
      <c r="A58" s="7">
        <v>37502</v>
      </c>
      <c r="B58" s="6">
        <v>878.02</v>
      </c>
      <c r="C58" s="2">
        <f t="shared" si="3"/>
        <v>400</v>
      </c>
      <c r="D58" s="2">
        <f t="shared" si="4"/>
        <v>5</v>
      </c>
      <c r="E58" s="2">
        <f t="shared" si="0"/>
        <v>395</v>
      </c>
      <c r="F58" s="2">
        <f t="shared" si="1"/>
        <v>23.329754531736793</v>
      </c>
      <c r="G58" s="1">
        <f>E58/B58</f>
        <v>0.44987585704198085</v>
      </c>
      <c r="H58" s="1">
        <f>SUM($G$2:G58)</f>
        <v>18.755907635819732</v>
      </c>
      <c r="I58" s="2">
        <f>H58*B58</f>
        <v>16468.062022402439</v>
      </c>
      <c r="J58" s="2">
        <f t="shared" si="2"/>
        <v>16458.063556174551</v>
      </c>
      <c r="K58" s="2">
        <f>K57+C58-F58</f>
        <v>21870.725542700722</v>
      </c>
      <c r="L58" s="2">
        <f t="shared" si="5"/>
        <v>-5412.6619865261709</v>
      </c>
      <c r="M58" s="3">
        <f t="shared" si="6"/>
        <v>-0.24748433589724361</v>
      </c>
      <c r="N58" s="11">
        <f>YEAR(A58)-YEAR($A$2)</f>
        <v>4</v>
      </c>
    </row>
    <row r="59" spans="1:14" x14ac:dyDescent="0.25">
      <c r="A59" s="7">
        <v>37530</v>
      </c>
      <c r="B59" s="6">
        <v>847.91</v>
      </c>
      <c r="C59" s="2">
        <f t="shared" si="3"/>
        <v>400</v>
      </c>
      <c r="D59" s="2">
        <f t="shared" si="4"/>
        <v>5</v>
      </c>
      <c r="E59" s="2">
        <f t="shared" si="0"/>
        <v>395</v>
      </c>
      <c r="F59" s="2">
        <f t="shared" si="1"/>
        <v>23.089288994941203</v>
      </c>
      <c r="G59" s="1">
        <f>E59/B59</f>
        <v>0.46585132856081424</v>
      </c>
      <c r="H59" s="1">
        <f>SUM($G$2:G59)</f>
        <v>19.221758964380545</v>
      </c>
      <c r="I59" s="2">
        <f>H59*B59</f>
        <v>16298.321643487907</v>
      </c>
      <c r="J59" s="2">
        <f t="shared" si="2"/>
        <v>16288.426233918646</v>
      </c>
      <c r="K59" s="2">
        <f>K58+C59-F59</f>
        <v>22247.636253705779</v>
      </c>
      <c r="L59" s="2">
        <f t="shared" si="5"/>
        <v>-5959.2100197871332</v>
      </c>
      <c r="M59" s="3">
        <f t="shared" si="6"/>
        <v>-0.26785811992923564</v>
      </c>
      <c r="N59" s="11">
        <f>YEAR(A59)-YEAR($A$2)</f>
        <v>4</v>
      </c>
    </row>
    <row r="60" spans="1:14" x14ac:dyDescent="0.25">
      <c r="A60" s="7">
        <v>37561</v>
      </c>
      <c r="B60" s="6">
        <v>900.96</v>
      </c>
      <c r="C60" s="2">
        <f t="shared" si="3"/>
        <v>400</v>
      </c>
      <c r="D60" s="2">
        <f t="shared" si="4"/>
        <v>5</v>
      </c>
      <c r="E60" s="2">
        <f t="shared" si="0"/>
        <v>395</v>
      </c>
      <c r="F60" s="2">
        <f t="shared" si="1"/>
        <v>25.093467605110082</v>
      </c>
      <c r="G60" s="1">
        <f>E60/B60</f>
        <v>0.43842123956668438</v>
      </c>
      <c r="H60" s="1">
        <f>SUM($G$2:G60)</f>
        <v>19.660180203947228</v>
      </c>
      <c r="I60" s="2">
        <f>H60*B60</f>
        <v>17713.035956548294</v>
      </c>
      <c r="J60" s="2">
        <f t="shared" si="2"/>
        <v>17702.281613288964</v>
      </c>
      <c r="K60" s="2">
        <f>K59+C60-F60</f>
        <v>22622.542786100668</v>
      </c>
      <c r="L60" s="2">
        <f t="shared" si="5"/>
        <v>-4920.2611728117045</v>
      </c>
      <c r="M60" s="3">
        <f t="shared" si="6"/>
        <v>-0.21749372823972388</v>
      </c>
      <c r="N60" s="11">
        <f>YEAR(A60)-YEAR($A$2)</f>
        <v>4</v>
      </c>
    </row>
    <row r="61" spans="1:14" x14ac:dyDescent="0.25">
      <c r="A61" s="7">
        <v>37592</v>
      </c>
      <c r="B61" s="6">
        <v>934.53</v>
      </c>
      <c r="C61" s="2">
        <f t="shared" si="3"/>
        <v>400</v>
      </c>
      <c r="D61" s="2">
        <f t="shared" si="4"/>
        <v>5</v>
      </c>
      <c r="E61" s="2">
        <f t="shared" si="0"/>
        <v>395</v>
      </c>
      <c r="F61" s="2">
        <f t="shared" si="1"/>
        <v>26.588039958492633</v>
      </c>
      <c r="G61" s="1">
        <f>E61/B61</f>
        <v>0.42267235936781056</v>
      </c>
      <c r="H61" s="1">
        <f>SUM($G$2:G61)</f>
        <v>20.082852563315036</v>
      </c>
      <c r="I61" s="2">
        <f>H61*B61</f>
        <v>18768.0282059948</v>
      </c>
      <c r="J61" s="2">
        <f t="shared" si="2"/>
        <v>18756.633331726876</v>
      </c>
      <c r="K61" s="2">
        <f>K60+C61-F61</f>
        <v>22995.954746142175</v>
      </c>
      <c r="L61" s="2">
        <f t="shared" si="5"/>
        <v>-4239.3214144152989</v>
      </c>
      <c r="M61" s="3">
        <f t="shared" si="6"/>
        <v>-0.18435074608617813</v>
      </c>
      <c r="N61" s="11">
        <f>YEAR(A61)-YEAR($A$2)</f>
        <v>4</v>
      </c>
    </row>
    <row r="62" spans="1:14" x14ac:dyDescent="0.25">
      <c r="A62" s="7">
        <v>37623</v>
      </c>
      <c r="B62" s="6">
        <v>909.03</v>
      </c>
      <c r="C62" s="2">
        <f t="shared" si="3"/>
        <v>400</v>
      </c>
      <c r="D62" s="2">
        <f t="shared" si="4"/>
        <v>5</v>
      </c>
      <c r="E62" s="2">
        <f t="shared" si="0"/>
        <v>395</v>
      </c>
      <c r="F62" s="2">
        <f t="shared" si="1"/>
        <v>26.422130242976213</v>
      </c>
      <c r="G62" s="1">
        <f>E62/B62</f>
        <v>0.43452911345060119</v>
      </c>
      <c r="H62" s="1">
        <f>SUM($G$2:G62)</f>
        <v>20.517381676765638</v>
      </c>
      <c r="I62" s="2">
        <f>H62*B62</f>
        <v>18650.915465630267</v>
      </c>
      <c r="J62" s="2">
        <f t="shared" si="2"/>
        <v>18639.591695526135</v>
      </c>
      <c r="K62" s="2">
        <f>K61+C62-F62</f>
        <v>23369.532615899199</v>
      </c>
      <c r="L62" s="2">
        <f t="shared" si="5"/>
        <v>-4729.9409203730647</v>
      </c>
      <c r="M62" s="3">
        <f t="shared" si="6"/>
        <v>-0.20239775429462814</v>
      </c>
      <c r="N62" s="11">
        <f>YEAR(A62)-YEAR($A$2)</f>
        <v>5</v>
      </c>
    </row>
    <row r="63" spans="1:14" x14ac:dyDescent="0.25">
      <c r="A63" s="7">
        <v>37655</v>
      </c>
      <c r="B63" s="6">
        <v>860.32</v>
      </c>
      <c r="C63" s="2">
        <f t="shared" si="3"/>
        <v>400</v>
      </c>
      <c r="D63" s="2">
        <f t="shared" si="4"/>
        <v>5</v>
      </c>
      <c r="E63" s="2">
        <f t="shared" si="0"/>
        <v>395</v>
      </c>
      <c r="F63" s="2">
        <f t="shared" si="1"/>
        <v>25.565894555886274</v>
      </c>
      <c r="G63" s="1">
        <f>E63/B63</f>
        <v>0.459131485958713</v>
      </c>
      <c r="H63" s="1">
        <f>SUM($G$2:G63)</f>
        <v>20.976513162724352</v>
      </c>
      <c r="I63" s="2">
        <f>H63*B63</f>
        <v>18046.513804155016</v>
      </c>
      <c r="J63" s="2">
        <f t="shared" si="2"/>
        <v>18035.556992202495</v>
      </c>
      <c r="K63" s="2">
        <f>K62+C63-F63</f>
        <v>23743.966721343313</v>
      </c>
      <c r="L63" s="2">
        <f t="shared" si="5"/>
        <v>-5708.4097291408179</v>
      </c>
      <c r="M63" s="3">
        <f t="shared" si="6"/>
        <v>-0.24041516719317002</v>
      </c>
      <c r="N63" s="11">
        <f>YEAR(A63)-YEAR($A$2)</f>
        <v>5</v>
      </c>
    </row>
    <row r="64" spans="1:14" x14ac:dyDescent="0.25">
      <c r="A64" s="7">
        <v>37683</v>
      </c>
      <c r="B64" s="6">
        <v>834.81</v>
      </c>
      <c r="C64" s="2">
        <f t="shared" si="3"/>
        <v>400</v>
      </c>
      <c r="D64" s="2">
        <f t="shared" si="4"/>
        <v>5</v>
      </c>
      <c r="E64" s="2">
        <f t="shared" si="0"/>
        <v>395</v>
      </c>
      <c r="F64" s="2">
        <f t="shared" si="1"/>
        <v>25.36740418394638</v>
      </c>
      <c r="G64" s="1">
        <f>E64/B64</f>
        <v>0.47316155771972068</v>
      </c>
      <c r="H64" s="1">
        <f>SUM($G$2:G64)</f>
        <v>21.449674720444072</v>
      </c>
      <c r="I64" s="2">
        <f>H64*B64</f>
        <v>17906.402953373916</v>
      </c>
      <c r="J64" s="2">
        <f t="shared" si="2"/>
        <v>17895.531208723653</v>
      </c>
      <c r="K64" s="2">
        <f>K63+C64-F64</f>
        <v>24118.599317159365</v>
      </c>
      <c r="L64" s="2">
        <f t="shared" si="5"/>
        <v>-6223.0681084357129</v>
      </c>
      <c r="M64" s="3">
        <f t="shared" si="6"/>
        <v>-0.25801946566641049</v>
      </c>
      <c r="N64" s="11">
        <f>YEAR(A64)-YEAR($A$2)</f>
        <v>5</v>
      </c>
    </row>
    <row r="65" spans="1:14" x14ac:dyDescent="0.25">
      <c r="A65" s="7">
        <v>37712</v>
      </c>
      <c r="B65" s="6">
        <v>858.48</v>
      </c>
      <c r="C65" s="2">
        <f t="shared" si="3"/>
        <v>400</v>
      </c>
      <c r="D65" s="2">
        <f t="shared" si="4"/>
        <v>5</v>
      </c>
      <c r="E65" s="2">
        <f t="shared" si="0"/>
        <v>395</v>
      </c>
      <c r="F65" s="2">
        <f t="shared" si="1"/>
        <v>26.646248734843009</v>
      </c>
      <c r="G65" s="1">
        <f>E65/B65</f>
        <v>0.46011555307054325</v>
      </c>
      <c r="H65" s="1">
        <f>SUM($G$2:G65)</f>
        <v>21.909790273514616</v>
      </c>
      <c r="I65" s="2">
        <f>H65*B65</f>
        <v>18809.116754006827</v>
      </c>
      <c r="J65" s="2">
        <f t="shared" si="2"/>
        <v>18797.696933120467</v>
      </c>
      <c r="K65" s="2">
        <f>K64+C65-F65</f>
        <v>24491.953068424522</v>
      </c>
      <c r="L65" s="2">
        <f t="shared" si="5"/>
        <v>-5694.2561353040546</v>
      </c>
      <c r="M65" s="3">
        <f t="shared" si="6"/>
        <v>-0.23249497985708598</v>
      </c>
      <c r="N65" s="11">
        <f>YEAR(A65)-YEAR($A$2)</f>
        <v>5</v>
      </c>
    </row>
    <row r="66" spans="1:14" x14ac:dyDescent="0.25">
      <c r="A66" s="7">
        <v>37742</v>
      </c>
      <c r="B66" s="6">
        <v>916.3</v>
      </c>
      <c r="C66" s="2">
        <f t="shared" si="3"/>
        <v>400</v>
      </c>
      <c r="D66" s="2">
        <f t="shared" si="4"/>
        <v>5</v>
      </c>
      <c r="E66" s="2">
        <f t="shared" si="0"/>
        <v>395</v>
      </c>
      <c r="F66" s="2">
        <f t="shared" si="1"/>
        <v>29.000499505797041</v>
      </c>
      <c r="G66" s="1">
        <f>E66/B66</f>
        <v>0.43108152351849832</v>
      </c>
      <c r="H66" s="1">
        <f>SUM($G$2:G66)</f>
        <v>22.340871797033113</v>
      </c>
      <c r="I66" s="2">
        <f>H66*B66</f>
        <v>20470.940827621442</v>
      </c>
      <c r="J66" s="2">
        <f t="shared" si="2"/>
        <v>20458.512042118957</v>
      </c>
      <c r="K66" s="2">
        <f>K65+C66-F66</f>
        <v>24862.952568918725</v>
      </c>
      <c r="L66" s="2">
        <f t="shared" si="5"/>
        <v>-4404.4405267997681</v>
      </c>
      <c r="M66" s="3">
        <f t="shared" si="6"/>
        <v>-0.1771487322187863</v>
      </c>
      <c r="N66" s="11">
        <f>YEAR(A66)-YEAR($A$2)</f>
        <v>5</v>
      </c>
    </row>
    <row r="67" spans="1:14" x14ac:dyDescent="0.25">
      <c r="A67" s="7">
        <v>37774</v>
      </c>
      <c r="B67" s="6">
        <v>967</v>
      </c>
      <c r="C67" s="2">
        <f t="shared" si="3"/>
        <v>400</v>
      </c>
      <c r="D67" s="2">
        <f t="shared" si="4"/>
        <v>5</v>
      </c>
      <c r="E67" s="2">
        <f t="shared" ref="E67:E82" si="7">C67-D67</f>
        <v>395</v>
      </c>
      <c r="F67" s="2">
        <f t="shared" ref="F67:F130" si="8">I67*0.017/12</f>
        <v>31.164715955952278</v>
      </c>
      <c r="G67" s="1">
        <f>E67/B67</f>
        <v>0.40847983453981385</v>
      </c>
      <c r="H67" s="1">
        <f>SUM($G$2:G67)</f>
        <v>22.749351631572928</v>
      </c>
      <c r="I67" s="2">
        <f>H67*B67</f>
        <v>21998.623027731021</v>
      </c>
      <c r="J67" s="2">
        <f t="shared" ref="J67:J130" si="9">I67-(F67/0.7)+F67</f>
        <v>21985.266720892752</v>
      </c>
      <c r="K67" s="2">
        <f>K66+C67-F67</f>
        <v>25231.787852962774</v>
      </c>
      <c r="L67" s="2">
        <f t="shared" si="5"/>
        <v>-3246.5211320700218</v>
      </c>
      <c r="M67" s="3">
        <f t="shared" si="6"/>
        <v>-0.12866789904025006</v>
      </c>
      <c r="N67" s="11">
        <f>YEAR(A67)-YEAR($A$2)</f>
        <v>5</v>
      </c>
    </row>
    <row r="68" spans="1:14" x14ac:dyDescent="0.25">
      <c r="A68" s="7">
        <v>37803</v>
      </c>
      <c r="B68" s="6">
        <v>982.32</v>
      </c>
      <c r="C68" s="2">
        <f t="shared" ref="C68:C131" si="10">C67</f>
        <v>400</v>
      </c>
      <c r="D68" s="2">
        <f t="shared" ref="D68:D131" si="11">D67</f>
        <v>5</v>
      </c>
      <c r="E68" s="2">
        <f t="shared" si="7"/>
        <v>395</v>
      </c>
      <c r="F68" s="2">
        <f t="shared" si="8"/>
        <v>32.218036050862857</v>
      </c>
      <c r="G68" s="1">
        <f>E68/B68</f>
        <v>0.40210929228764553</v>
      </c>
      <c r="H68" s="1">
        <f>SUM($G$2:G68)</f>
        <v>23.151460923860572</v>
      </c>
      <c r="I68" s="2">
        <f>H68*B68</f>
        <v>22742.143094726718</v>
      </c>
      <c r="J68" s="2">
        <f t="shared" si="9"/>
        <v>22728.335364990635</v>
      </c>
      <c r="K68" s="2">
        <f>K67+C68-F68</f>
        <v>25599.56981691191</v>
      </c>
      <c r="L68" s="2">
        <f t="shared" ref="L68:L131" si="12">J68-K68</f>
        <v>-2871.2344519212747</v>
      </c>
      <c r="M68" s="3">
        <f t="shared" ref="M68:M131" si="13">(J68-K68)/K68</f>
        <v>-0.11215948050909995</v>
      </c>
      <c r="N68" s="11">
        <f>YEAR(A68)-YEAR($A$2)</f>
        <v>5</v>
      </c>
    </row>
    <row r="69" spans="1:14" x14ac:dyDescent="0.25">
      <c r="A69" s="7">
        <v>37834</v>
      </c>
      <c r="B69" s="6">
        <v>980.15</v>
      </c>
      <c r="C69" s="2">
        <f t="shared" si="10"/>
        <v>400</v>
      </c>
      <c r="D69" s="2">
        <f t="shared" si="11"/>
        <v>5</v>
      </c>
      <c r="E69" s="2">
        <f t="shared" si="7"/>
        <v>395</v>
      </c>
      <c r="F69" s="2">
        <f t="shared" si="8"/>
        <v>32.706447934739423</v>
      </c>
      <c r="G69" s="1">
        <f>E69/B69</f>
        <v>0.40299954088659901</v>
      </c>
      <c r="H69" s="1">
        <f>SUM($G$2:G69)</f>
        <v>23.554460464747173</v>
      </c>
      <c r="I69" s="2">
        <f>H69*B69</f>
        <v>23086.904424521941</v>
      </c>
      <c r="J69" s="2">
        <f t="shared" si="9"/>
        <v>23072.887375407052</v>
      </c>
      <c r="K69" s="2">
        <f>K68+C69-F69</f>
        <v>25966.86336897717</v>
      </c>
      <c r="L69" s="2">
        <f t="shared" si="12"/>
        <v>-2893.9759935701186</v>
      </c>
      <c r="M69" s="3">
        <f t="shared" si="13"/>
        <v>-0.11144880890880243</v>
      </c>
      <c r="N69" s="11">
        <f>YEAR(A69)-YEAR($A$2)</f>
        <v>5</v>
      </c>
    </row>
    <row r="70" spans="1:14" x14ac:dyDescent="0.25">
      <c r="A70" s="7">
        <v>37866</v>
      </c>
      <c r="B70" s="6">
        <v>1021.99</v>
      </c>
      <c r="C70" s="2">
        <f t="shared" si="10"/>
        <v>400</v>
      </c>
      <c r="D70" s="2">
        <f t="shared" si="11"/>
        <v>5</v>
      </c>
      <c r="E70" s="2">
        <f t="shared" si="7"/>
        <v>395</v>
      </c>
      <c r="F70" s="2">
        <f t="shared" si="8"/>
        <v>34.662182654686539</v>
      </c>
      <c r="G70" s="1">
        <f>E70/B70</f>
        <v>0.38650084638792942</v>
      </c>
      <c r="H70" s="1">
        <f>SUM($G$2:G70)</f>
        <v>23.940961311135101</v>
      </c>
      <c r="I70" s="2">
        <f>H70*B70</f>
        <v>24467.423050366964</v>
      </c>
      <c r="J70" s="2">
        <f t="shared" si="9"/>
        <v>24452.567829229243</v>
      </c>
      <c r="K70" s="2">
        <f>K69+C70-F70</f>
        <v>26332.201186322483</v>
      </c>
      <c r="L70" s="2">
        <f t="shared" si="12"/>
        <v>-1879.6333570932402</v>
      </c>
      <c r="M70" s="3">
        <f t="shared" si="13"/>
        <v>-7.138155081655545E-2</v>
      </c>
      <c r="N70" s="11">
        <f>YEAR(A70)-YEAR($A$2)</f>
        <v>5</v>
      </c>
    </row>
    <row r="71" spans="1:14" x14ac:dyDescent="0.25">
      <c r="A71" s="7">
        <v>37895</v>
      </c>
      <c r="B71" s="6">
        <v>1018.22</v>
      </c>
      <c r="C71" s="2">
        <f t="shared" si="10"/>
        <v>400</v>
      </c>
      <c r="D71" s="2">
        <f t="shared" si="11"/>
        <v>5</v>
      </c>
      <c r="E71" s="2">
        <f t="shared" si="7"/>
        <v>395</v>
      </c>
      <c r="F71" s="2">
        <f t="shared" si="8"/>
        <v>35.093901303817312</v>
      </c>
      <c r="G71" s="1">
        <f>E71/B71</f>
        <v>0.38793188112588634</v>
      </c>
      <c r="H71" s="1">
        <f>SUM($G$2:G71)</f>
        <v>24.328893192260988</v>
      </c>
      <c r="I71" s="2">
        <f>H71*B71</f>
        <v>24772.165626223985</v>
      </c>
      <c r="J71" s="2">
        <f t="shared" si="9"/>
        <v>24757.125382808066</v>
      </c>
      <c r="K71" s="2">
        <f>K70+C71-F71</f>
        <v>26697.107285018665</v>
      </c>
      <c r="L71" s="2">
        <f t="shared" si="12"/>
        <v>-1939.9819022105985</v>
      </c>
      <c r="M71" s="3">
        <f t="shared" si="13"/>
        <v>-7.2666370985415257E-2</v>
      </c>
      <c r="N71" s="11">
        <f>YEAR(A71)-YEAR($A$2)</f>
        <v>5</v>
      </c>
    </row>
    <row r="72" spans="1:14" x14ac:dyDescent="0.25">
      <c r="A72" s="7">
        <v>37928</v>
      </c>
      <c r="B72" s="6">
        <v>1059.02</v>
      </c>
      <c r="C72" s="2">
        <f t="shared" si="10"/>
        <v>400</v>
      </c>
      <c r="D72" s="2">
        <f t="shared" si="11"/>
        <v>5</v>
      </c>
      <c r="E72" s="2">
        <f t="shared" si="7"/>
        <v>395</v>
      </c>
      <c r="F72" s="2">
        <f t="shared" si="8"/>
        <v>37.059694663663329</v>
      </c>
      <c r="G72" s="1">
        <f>E72/B72</f>
        <v>0.37298634586693358</v>
      </c>
      <c r="H72" s="1">
        <f>SUM($G$2:G72)</f>
        <v>24.701879538127923</v>
      </c>
      <c r="I72" s="2">
        <f>H72*B72</f>
        <v>26159.784468468231</v>
      </c>
      <c r="J72" s="2">
        <f t="shared" si="9"/>
        <v>26143.901742183807</v>
      </c>
      <c r="K72" s="2">
        <f>K71+C72-F72</f>
        <v>27060.047590355</v>
      </c>
      <c r="L72" s="2">
        <f t="shared" si="12"/>
        <v>-916.14584817119248</v>
      </c>
      <c r="M72" s="3">
        <f t="shared" si="13"/>
        <v>-3.3856032407634566E-2</v>
      </c>
      <c r="N72" s="11">
        <f>YEAR(A72)-YEAR($A$2)</f>
        <v>5</v>
      </c>
    </row>
    <row r="73" spans="1:14" x14ac:dyDescent="0.25">
      <c r="A73" s="7">
        <v>37956</v>
      </c>
      <c r="B73" s="6">
        <v>1070.1199999999999</v>
      </c>
      <c r="C73" s="2">
        <f t="shared" si="10"/>
        <v>400</v>
      </c>
      <c r="D73" s="2">
        <f t="shared" si="11"/>
        <v>5</v>
      </c>
      <c r="E73" s="2">
        <f t="shared" si="7"/>
        <v>395</v>
      </c>
      <c r="F73" s="2">
        <f t="shared" si="8"/>
        <v>38.007715052733722</v>
      </c>
      <c r="G73" s="1">
        <f>E73/B73</f>
        <v>0.36911748215153445</v>
      </c>
      <c r="H73" s="1">
        <f>SUM($G$2:G73)</f>
        <v>25.070997020279457</v>
      </c>
      <c r="I73" s="2">
        <f>H73*B73</f>
        <v>26828.975331341448</v>
      </c>
      <c r="J73" s="2">
        <f t="shared" si="9"/>
        <v>26812.68631060456</v>
      </c>
      <c r="K73" s="2">
        <f>K72+C73-F73</f>
        <v>27422.039875302267</v>
      </c>
      <c r="L73" s="2">
        <f t="shared" si="12"/>
        <v>-609.35356469770704</v>
      </c>
      <c r="M73" s="3">
        <f t="shared" si="13"/>
        <v>-2.2221306929340545E-2</v>
      </c>
      <c r="N73" s="11">
        <f>YEAR(A73)-YEAR($A$2)</f>
        <v>5</v>
      </c>
    </row>
    <row r="74" spans="1:14" x14ac:dyDescent="0.25">
      <c r="A74" s="7">
        <v>37988</v>
      </c>
      <c r="B74" s="6">
        <v>1108.48</v>
      </c>
      <c r="C74" s="2">
        <f t="shared" si="10"/>
        <v>400</v>
      </c>
      <c r="D74" s="2">
        <f t="shared" si="11"/>
        <v>5</v>
      </c>
      <c r="E74" s="2">
        <f t="shared" si="7"/>
        <v>395</v>
      </c>
      <c r="F74" s="2">
        <f t="shared" si="8"/>
        <v>39.929739934139114</v>
      </c>
      <c r="G74" s="1">
        <f>E74/B74</f>
        <v>0.35634382217090066</v>
      </c>
      <c r="H74" s="1">
        <f>SUM($G$2:G74)</f>
        <v>25.427340842450356</v>
      </c>
      <c r="I74" s="2">
        <f>H74*B74</f>
        <v>28185.698777039372</v>
      </c>
      <c r="J74" s="2">
        <f t="shared" si="9"/>
        <v>28168.586031353312</v>
      </c>
      <c r="K74" s="2">
        <f>K73+C74-F74</f>
        <v>27782.11013536813</v>
      </c>
      <c r="L74" s="2">
        <f t="shared" si="12"/>
        <v>386.47589598518243</v>
      </c>
      <c r="M74" s="3">
        <f t="shared" si="13"/>
        <v>1.3910962633942541E-2</v>
      </c>
      <c r="N74" s="11">
        <f>YEAR(A74)-YEAR($A$2)</f>
        <v>6</v>
      </c>
    </row>
    <row r="75" spans="1:14" x14ac:dyDescent="0.25">
      <c r="A75" s="7">
        <v>38019</v>
      </c>
      <c r="B75" s="6">
        <v>1135.26</v>
      </c>
      <c r="C75" s="2">
        <f t="shared" si="10"/>
        <v>400</v>
      </c>
      <c r="D75" s="2">
        <f t="shared" si="11"/>
        <v>5</v>
      </c>
      <c r="E75" s="2">
        <f t="shared" si="7"/>
        <v>395</v>
      </c>
      <c r="F75" s="2">
        <f t="shared" si="8"/>
        <v>41.453994200133607</v>
      </c>
      <c r="G75" s="1">
        <f>E75/B75</f>
        <v>0.34793791730528689</v>
      </c>
      <c r="H75" s="1">
        <f>SUM($G$2:G75)</f>
        <v>25.775278759755643</v>
      </c>
      <c r="I75" s="2">
        <f>H75*B75</f>
        <v>29261.64296480019</v>
      </c>
      <c r="J75" s="2">
        <f t="shared" si="9"/>
        <v>29243.876967285847</v>
      </c>
      <c r="K75" s="2">
        <f>K74+C75-F75</f>
        <v>28140.656141167998</v>
      </c>
      <c r="L75" s="2">
        <f t="shared" si="12"/>
        <v>1103.2208261178494</v>
      </c>
      <c r="M75" s="3">
        <f t="shared" si="13"/>
        <v>3.9203806072734285E-2</v>
      </c>
      <c r="N75" s="11">
        <f>YEAR(A75)-YEAR($A$2)</f>
        <v>6</v>
      </c>
    </row>
    <row r="76" spans="1:14" x14ac:dyDescent="0.25">
      <c r="A76" s="7">
        <v>38047</v>
      </c>
      <c r="B76" s="6">
        <v>1155.97</v>
      </c>
      <c r="C76" s="2">
        <f t="shared" si="10"/>
        <v>400</v>
      </c>
      <c r="D76" s="2">
        <f t="shared" si="11"/>
        <v>5</v>
      </c>
      <c r="E76" s="2">
        <f t="shared" si="7"/>
        <v>395</v>
      </c>
      <c r="F76" s="2">
        <f t="shared" si="8"/>
        <v>42.769802732879207</v>
      </c>
      <c r="G76" s="1">
        <f>E76/B76</f>
        <v>0.34170436949055771</v>
      </c>
      <c r="H76" s="1">
        <f>SUM($G$2:G76)</f>
        <v>26.116983129246201</v>
      </c>
      <c r="I76" s="2">
        <f>H76*B76</f>
        <v>30190.44898791473</v>
      </c>
      <c r="J76" s="2">
        <f t="shared" si="9"/>
        <v>30172.119072457783</v>
      </c>
      <c r="K76" s="2">
        <f>K75+C76-F76</f>
        <v>28497.886338435117</v>
      </c>
      <c r="L76" s="2">
        <f t="shared" si="12"/>
        <v>1674.2327340226657</v>
      </c>
      <c r="M76" s="3">
        <f t="shared" si="13"/>
        <v>5.874936527361424E-2</v>
      </c>
      <c r="N76" s="11">
        <f>YEAR(A76)-YEAR($A$2)</f>
        <v>6</v>
      </c>
    </row>
    <row r="77" spans="1:14" x14ac:dyDescent="0.25">
      <c r="A77" s="7">
        <v>38078</v>
      </c>
      <c r="B77" s="6">
        <v>1132.17</v>
      </c>
      <c r="C77" s="2">
        <f t="shared" si="10"/>
        <v>400</v>
      </c>
      <c r="D77" s="2">
        <f t="shared" si="11"/>
        <v>5</v>
      </c>
      <c r="E77" s="2">
        <f t="shared" si="7"/>
        <v>395</v>
      </c>
      <c r="F77" s="2">
        <f t="shared" si="8"/>
        <v>42.448808451704785</v>
      </c>
      <c r="G77" s="1">
        <f>E77/B77</f>
        <v>0.34888753455753108</v>
      </c>
      <c r="H77" s="1">
        <f>SUM($G$2:G77)</f>
        <v>26.465870663803731</v>
      </c>
      <c r="I77" s="2">
        <f>H77*B77</f>
        <v>29963.86478943867</v>
      </c>
      <c r="J77" s="2">
        <f t="shared" si="9"/>
        <v>29945.672442959367</v>
      </c>
      <c r="K77" s="2">
        <f>K76+C77-F77</f>
        <v>28855.437529983414</v>
      </c>
      <c r="L77" s="2">
        <f t="shared" si="12"/>
        <v>1090.2349129759532</v>
      </c>
      <c r="M77" s="3">
        <f t="shared" si="13"/>
        <v>3.7782650560855308E-2</v>
      </c>
      <c r="N77" s="11">
        <f>YEAR(A77)-YEAR($A$2)</f>
        <v>6</v>
      </c>
    </row>
    <row r="78" spans="1:14" x14ac:dyDescent="0.25">
      <c r="A78" s="7">
        <v>38110</v>
      </c>
      <c r="B78" s="6">
        <v>1117.49</v>
      </c>
      <c r="C78" s="2">
        <f t="shared" si="10"/>
        <v>400</v>
      </c>
      <c r="D78" s="2">
        <f t="shared" si="11"/>
        <v>5</v>
      </c>
      <c r="E78" s="2">
        <f t="shared" si="7"/>
        <v>395</v>
      </c>
      <c r="F78" s="2">
        <f t="shared" si="8"/>
        <v>42.457989894799887</v>
      </c>
      <c r="G78" s="1">
        <f>E78/B78</f>
        <v>0.35347072457024226</v>
      </c>
      <c r="H78" s="1">
        <f>SUM($G$2:G78)</f>
        <v>26.819341388373974</v>
      </c>
      <c r="I78" s="2">
        <f>H78*B78</f>
        <v>29970.345808094033</v>
      </c>
      <c r="J78" s="2">
        <f t="shared" si="9"/>
        <v>29952.149526710546</v>
      </c>
      <c r="K78" s="2">
        <f>K77+C78-F78</f>
        <v>29212.979540088614</v>
      </c>
      <c r="L78" s="2">
        <f t="shared" si="12"/>
        <v>739.16998662193146</v>
      </c>
      <c r="M78" s="3">
        <f t="shared" si="13"/>
        <v>2.5302793424668565E-2</v>
      </c>
      <c r="N78" s="11">
        <f>YEAR(A78)-YEAR($A$2)</f>
        <v>6</v>
      </c>
    </row>
    <row r="79" spans="1:14" x14ac:dyDescent="0.25">
      <c r="A79" s="7">
        <v>38139</v>
      </c>
      <c r="B79" s="6">
        <v>1121.2</v>
      </c>
      <c r="C79" s="2">
        <f t="shared" si="10"/>
        <v>400</v>
      </c>
      <c r="D79" s="2">
        <f t="shared" si="11"/>
        <v>5</v>
      </c>
      <c r="E79" s="2">
        <f t="shared" si="7"/>
        <v>395</v>
      </c>
      <c r="F79" s="2">
        <f t="shared" si="8"/>
        <v>43.158531216580279</v>
      </c>
      <c r="G79" s="1">
        <f>E79/B79</f>
        <v>0.35230110595790226</v>
      </c>
      <c r="H79" s="1">
        <f>SUM($G$2:G79)</f>
        <v>27.171642494331877</v>
      </c>
      <c r="I79" s="2">
        <f>H79*B79</f>
        <v>30464.8455646449</v>
      </c>
      <c r="J79" s="2">
        <f t="shared" si="9"/>
        <v>30446.349051266367</v>
      </c>
      <c r="K79" s="2">
        <f>K78+C79-F79</f>
        <v>29569.821008872033</v>
      </c>
      <c r="L79" s="2">
        <f t="shared" si="12"/>
        <v>876.52804239433317</v>
      </c>
      <c r="M79" s="3">
        <f t="shared" si="13"/>
        <v>2.9642656346527851E-2</v>
      </c>
      <c r="N79" s="11">
        <f>YEAR(A79)-YEAR($A$2)</f>
        <v>6</v>
      </c>
    </row>
    <row r="80" spans="1:14" x14ac:dyDescent="0.25">
      <c r="A80" s="7">
        <v>38169</v>
      </c>
      <c r="B80" s="6">
        <v>1128.94</v>
      </c>
      <c r="C80" s="2">
        <f t="shared" si="10"/>
        <v>400</v>
      </c>
      <c r="D80" s="2">
        <f t="shared" si="11"/>
        <v>5</v>
      </c>
      <c r="E80" s="2">
        <f t="shared" si="7"/>
        <v>395</v>
      </c>
      <c r="F80" s="2">
        <f t="shared" si="8"/>
        <v>44.016051609863972</v>
      </c>
      <c r="G80" s="1">
        <f>E80/B80</f>
        <v>0.34988573351993907</v>
      </c>
      <c r="H80" s="1">
        <f>SUM($G$2:G80)</f>
        <v>27.521528227851817</v>
      </c>
      <c r="I80" s="2">
        <f>H80*B80</f>
        <v>31070.154077551033</v>
      </c>
      <c r="J80" s="2">
        <f t="shared" si="9"/>
        <v>31051.290055432517</v>
      </c>
      <c r="K80" s="2">
        <f>K79+C80-F80</f>
        <v>29925.804957262171</v>
      </c>
      <c r="L80" s="2">
        <f t="shared" si="12"/>
        <v>1125.4850981703457</v>
      </c>
      <c r="M80" s="3">
        <f t="shared" si="13"/>
        <v>3.7609183772255438E-2</v>
      </c>
      <c r="N80" s="11">
        <f>YEAR(A80)-YEAR($A$2)</f>
        <v>6</v>
      </c>
    </row>
    <row r="81" spans="1:14" x14ac:dyDescent="0.25">
      <c r="A81" s="7">
        <v>38201</v>
      </c>
      <c r="B81" s="6">
        <v>1106.6199999999999</v>
      </c>
      <c r="C81" s="2">
        <f t="shared" si="10"/>
        <v>400</v>
      </c>
      <c r="D81" s="2">
        <f t="shared" si="11"/>
        <v>5</v>
      </c>
      <c r="E81" s="2">
        <f t="shared" si="7"/>
        <v>395</v>
      </c>
      <c r="F81" s="2">
        <f t="shared" si="8"/>
        <v>43.705404220632623</v>
      </c>
      <c r="G81" s="1">
        <f>E81/B81</f>
        <v>0.35694276264661767</v>
      </c>
      <c r="H81" s="1">
        <f>SUM($G$2:G81)</f>
        <v>27.878470990498435</v>
      </c>
      <c r="I81" s="2">
        <f>H81*B81</f>
        <v>30850.873567505376</v>
      </c>
      <c r="J81" s="2">
        <f t="shared" si="9"/>
        <v>30832.142679982248</v>
      </c>
      <c r="K81" s="2">
        <f>K80+C81-F81</f>
        <v>30282.099553041538</v>
      </c>
      <c r="L81" s="2">
        <f t="shared" si="12"/>
        <v>550.04312694070904</v>
      </c>
      <c r="M81" s="3">
        <f t="shared" si="13"/>
        <v>1.8163969310558012E-2</v>
      </c>
      <c r="N81" s="11">
        <f>YEAR(A81)-YEAR($A$2)</f>
        <v>6</v>
      </c>
    </row>
    <row r="82" spans="1:14" x14ac:dyDescent="0.25">
      <c r="A82" s="7">
        <v>38231</v>
      </c>
      <c r="B82" s="6">
        <v>1105.9100000000001</v>
      </c>
      <c r="C82" s="2">
        <f t="shared" si="10"/>
        <v>400</v>
      </c>
      <c r="D82" s="2">
        <f t="shared" si="11"/>
        <v>5</v>
      </c>
      <c r="E82" s="2">
        <f t="shared" si="7"/>
        <v>395</v>
      </c>
      <c r="F82" s="2">
        <f t="shared" si="8"/>
        <v>44.236946458561356</v>
      </c>
      <c r="G82" s="1">
        <f>E82/B82</f>
        <v>0.3571719217657856</v>
      </c>
      <c r="H82" s="1">
        <f>SUM($G$2:G82)</f>
        <v>28.235642912264222</v>
      </c>
      <c r="I82" s="2">
        <f>H82*B82</f>
        <v>31226.079853102128</v>
      </c>
      <c r="J82" s="2">
        <f t="shared" si="9"/>
        <v>31207.121161762745</v>
      </c>
      <c r="K82" s="2">
        <f>K81+C82-F82</f>
        <v>30637.862606582978</v>
      </c>
      <c r="L82" s="2">
        <f t="shared" si="12"/>
        <v>569.25855517976743</v>
      </c>
      <c r="M82" s="3">
        <f t="shared" si="13"/>
        <v>1.8580230693294321E-2</v>
      </c>
      <c r="N82" s="11">
        <f>YEAR(A82)-YEAR($A$2)</f>
        <v>6</v>
      </c>
    </row>
    <row r="83" spans="1:14" x14ac:dyDescent="0.25">
      <c r="A83" s="7">
        <v>38261</v>
      </c>
      <c r="B83" s="6">
        <v>1131.5</v>
      </c>
      <c r="C83" s="2">
        <f t="shared" si="10"/>
        <v>400</v>
      </c>
      <c r="D83" s="2">
        <f t="shared" si="11"/>
        <v>5</v>
      </c>
      <c r="E83" s="2">
        <f t="shared" ref="E83:E146" si="14">C83-D83</f>
        <v>395</v>
      </c>
      <c r="F83" s="2">
        <f t="shared" si="8"/>
        <v>45.820142436571537</v>
      </c>
      <c r="G83" s="1">
        <f>E83/B83</f>
        <v>0.34909412284577995</v>
      </c>
      <c r="H83" s="1">
        <f>SUM($G$2:G83)</f>
        <v>28.584737035110003</v>
      </c>
      <c r="I83" s="2">
        <f>H83*B83</f>
        <v>32343.629955226967</v>
      </c>
      <c r="J83" s="2">
        <f t="shared" si="9"/>
        <v>32323.992751325579</v>
      </c>
      <c r="K83" s="2">
        <f>K82+C83-F83</f>
        <v>30992.042464146405</v>
      </c>
      <c r="L83" s="2">
        <f t="shared" si="12"/>
        <v>1331.9502871791738</v>
      </c>
      <c r="M83" s="3">
        <f t="shared" si="13"/>
        <v>4.2977170308154421E-2</v>
      </c>
      <c r="N83" s="11">
        <f>YEAR(A83)-YEAR($A$2)</f>
        <v>6</v>
      </c>
    </row>
    <row r="84" spans="1:14" x14ac:dyDescent="0.25">
      <c r="A84" s="7">
        <v>38292</v>
      </c>
      <c r="B84" s="6">
        <v>1130.51</v>
      </c>
      <c r="C84" s="2">
        <f t="shared" si="10"/>
        <v>400</v>
      </c>
      <c r="D84" s="2">
        <f t="shared" si="11"/>
        <v>5</v>
      </c>
      <c r="E84" s="2">
        <f t="shared" si="14"/>
        <v>395</v>
      </c>
      <c r="F84" s="2">
        <f t="shared" si="8"/>
        <v>46.339635676213135</v>
      </c>
      <c r="G84" s="1">
        <f>E84/B84</f>
        <v>0.34939982839603367</v>
      </c>
      <c r="H84" s="1">
        <f>SUM($G$2:G84)</f>
        <v>28.934136863506037</v>
      </c>
      <c r="I84" s="2">
        <f>H84*B84</f>
        <v>32710.331065562208</v>
      </c>
      <c r="J84" s="2">
        <f t="shared" si="9"/>
        <v>32690.471221700973</v>
      </c>
      <c r="K84" s="2">
        <f>K83+C84-F84</f>
        <v>31345.702828470192</v>
      </c>
      <c r="L84" s="2">
        <f t="shared" si="12"/>
        <v>1344.7683932307809</v>
      </c>
      <c r="M84" s="3">
        <f t="shared" si="13"/>
        <v>4.2901204053060041E-2</v>
      </c>
      <c r="N84" s="11">
        <f>YEAR(A84)-YEAR($A$2)</f>
        <v>6</v>
      </c>
    </row>
    <row r="85" spans="1:14" x14ac:dyDescent="0.25">
      <c r="A85" s="7">
        <v>38322</v>
      </c>
      <c r="B85" s="6">
        <v>1191.3699999999999</v>
      </c>
      <c r="C85" s="2">
        <f t="shared" si="10"/>
        <v>400</v>
      </c>
      <c r="D85" s="2">
        <f t="shared" si="11"/>
        <v>5</v>
      </c>
      <c r="E85" s="2">
        <f t="shared" si="14"/>
        <v>395</v>
      </c>
      <c r="F85" s="2">
        <f t="shared" si="8"/>
        <v>49.393872066356515</v>
      </c>
      <c r="G85" s="1">
        <f>E85/B85</f>
        <v>0.33155107145555118</v>
      </c>
      <c r="H85" s="1">
        <f>SUM($G$2:G85)</f>
        <v>29.265687934961587</v>
      </c>
      <c r="I85" s="2">
        <f>H85*B85</f>
        <v>34866.262635075182</v>
      </c>
      <c r="J85" s="2">
        <f t="shared" si="9"/>
        <v>34845.093832761027</v>
      </c>
      <c r="K85" s="2">
        <f>K84+C85-F85</f>
        <v>31696.308956403835</v>
      </c>
      <c r="L85" s="2">
        <f t="shared" si="12"/>
        <v>3148.7848763571928</v>
      </c>
      <c r="M85" s="3">
        <f t="shared" si="13"/>
        <v>9.9342320289978775E-2</v>
      </c>
      <c r="N85" s="11">
        <f>YEAR(A85)-YEAR($A$2)</f>
        <v>6</v>
      </c>
    </row>
    <row r="86" spans="1:14" x14ac:dyDescent="0.25">
      <c r="A86" s="7">
        <v>38355</v>
      </c>
      <c r="B86" s="6">
        <v>1202.08</v>
      </c>
      <c r="C86" s="2">
        <f t="shared" si="10"/>
        <v>400</v>
      </c>
      <c r="D86" s="2">
        <f t="shared" si="11"/>
        <v>5</v>
      </c>
      <c r="E86" s="2">
        <f t="shared" si="14"/>
        <v>395</v>
      </c>
      <c r="F86" s="2">
        <f t="shared" si="8"/>
        <v>50.397489049883056</v>
      </c>
      <c r="G86" s="1">
        <f>E86/B86</f>
        <v>0.32859709836283779</v>
      </c>
      <c r="H86" s="1">
        <f>SUM($G$2:G86)</f>
        <v>29.594285033324425</v>
      </c>
      <c r="I86" s="2">
        <f>H86*B86</f>
        <v>35574.698152858626</v>
      </c>
      <c r="J86" s="2">
        <f t="shared" si="9"/>
        <v>35553.099228980107</v>
      </c>
      <c r="K86" s="2">
        <f>K85+C86-F86</f>
        <v>32045.911467353952</v>
      </c>
      <c r="L86" s="2">
        <f t="shared" si="12"/>
        <v>3507.1877616261554</v>
      </c>
      <c r="M86" s="3">
        <f t="shared" si="13"/>
        <v>0.10944259660702813</v>
      </c>
      <c r="N86" s="11">
        <f>YEAR(A86)-YEAR($A$2)</f>
        <v>7</v>
      </c>
    </row>
    <row r="87" spans="1:14" x14ac:dyDescent="0.25">
      <c r="A87" s="7">
        <v>38384</v>
      </c>
      <c r="B87" s="6">
        <v>1189.4100000000001</v>
      </c>
      <c r="C87" s="2">
        <f t="shared" si="10"/>
        <v>400</v>
      </c>
      <c r="D87" s="2">
        <f t="shared" si="11"/>
        <v>5</v>
      </c>
      <c r="E87" s="2">
        <f t="shared" si="14"/>
        <v>395</v>
      </c>
      <c r="F87" s="2">
        <f t="shared" si="8"/>
        <v>50.425879628772407</v>
      </c>
      <c r="G87" s="1">
        <f>E87/B87</f>
        <v>0.33209742645513318</v>
      </c>
      <c r="H87" s="1">
        <f>SUM($G$2:G87)</f>
        <v>29.926382459779557</v>
      </c>
      <c r="I87" s="2">
        <f>H87*B87</f>
        <v>35594.738561486403</v>
      </c>
      <c r="J87" s="2">
        <f t="shared" si="9"/>
        <v>35573.127470216932</v>
      </c>
      <c r="K87" s="2">
        <f>K86+C87-F87</f>
        <v>32395.485587725179</v>
      </c>
      <c r="L87" s="2">
        <f t="shared" si="12"/>
        <v>3177.6418824917528</v>
      </c>
      <c r="M87" s="3">
        <f t="shared" si="13"/>
        <v>9.8089033852784044E-2</v>
      </c>
      <c r="N87" s="11">
        <f>YEAR(A87)-YEAR($A$2)</f>
        <v>7</v>
      </c>
    </row>
    <row r="88" spans="1:14" x14ac:dyDescent="0.25">
      <c r="A88" s="7">
        <v>38412</v>
      </c>
      <c r="B88" s="6">
        <v>1210.4100000000001</v>
      </c>
      <c r="C88" s="2">
        <f t="shared" si="10"/>
        <v>400</v>
      </c>
      <c r="D88" s="2">
        <f t="shared" si="11"/>
        <v>5</v>
      </c>
      <c r="E88" s="2">
        <f t="shared" si="14"/>
        <v>395</v>
      </c>
      <c r="F88" s="2">
        <f t="shared" si="8"/>
        <v>51.875772840284185</v>
      </c>
      <c r="G88" s="1">
        <f>E88/B88</f>
        <v>0.32633570443073007</v>
      </c>
      <c r="H88" s="1">
        <f>SUM($G$2:G88)</f>
        <v>30.252718164210286</v>
      </c>
      <c r="I88" s="2">
        <f>H88*B88</f>
        <v>36618.192593141772</v>
      </c>
      <c r="J88" s="2">
        <f t="shared" si="9"/>
        <v>36595.960119067364</v>
      </c>
      <c r="K88" s="2">
        <f>K87+C88-F88</f>
        <v>32743.609814884898</v>
      </c>
      <c r="L88" s="2">
        <f t="shared" si="12"/>
        <v>3852.3503041824661</v>
      </c>
      <c r="M88" s="3">
        <f t="shared" si="13"/>
        <v>0.11765197319298706</v>
      </c>
      <c r="N88" s="11">
        <f>YEAR(A88)-YEAR($A$2)</f>
        <v>7</v>
      </c>
    </row>
    <row r="89" spans="1:14" x14ac:dyDescent="0.25">
      <c r="A89" s="7">
        <v>38443</v>
      </c>
      <c r="B89" s="6">
        <v>1172.92</v>
      </c>
      <c r="C89" s="2">
        <f t="shared" si="10"/>
        <v>400</v>
      </c>
      <c r="D89" s="2">
        <f t="shared" si="11"/>
        <v>5</v>
      </c>
      <c r="E89" s="2">
        <f t="shared" si="14"/>
        <v>395</v>
      </c>
      <c r="F89" s="2">
        <f t="shared" si="8"/>
        <v>50.828609101317845</v>
      </c>
      <c r="G89" s="1">
        <f>E89/B89</f>
        <v>0.33676636087712714</v>
      </c>
      <c r="H89" s="1">
        <f>SUM($G$2:G89)</f>
        <v>30.589484525087414</v>
      </c>
      <c r="I89" s="2">
        <f>H89*B89</f>
        <v>35879.01818916553</v>
      </c>
      <c r="J89" s="2">
        <f t="shared" si="9"/>
        <v>35857.234499550679</v>
      </c>
      <c r="K89" s="2">
        <f>K88+C89-F89</f>
        <v>33092.781205783584</v>
      </c>
      <c r="L89" s="2">
        <f t="shared" si="12"/>
        <v>2764.4532937670956</v>
      </c>
      <c r="M89" s="3">
        <f t="shared" si="13"/>
        <v>8.3536444899468154E-2</v>
      </c>
      <c r="N89" s="11">
        <f>YEAR(A89)-YEAR($A$2)</f>
        <v>7</v>
      </c>
    </row>
    <row r="90" spans="1:14" x14ac:dyDescent="0.25">
      <c r="A90" s="7">
        <v>38474</v>
      </c>
      <c r="B90" s="6">
        <v>1162.1600000000001</v>
      </c>
      <c r="C90" s="2">
        <f t="shared" si="10"/>
        <v>400</v>
      </c>
      <c r="D90" s="2">
        <f t="shared" si="11"/>
        <v>5</v>
      </c>
      <c r="E90" s="2">
        <f t="shared" si="14"/>
        <v>395</v>
      </c>
      <c r="F90" s="2">
        <f t="shared" si="8"/>
        <v>50.921906725540424</v>
      </c>
      <c r="G90" s="1">
        <f>E90/B90</f>
        <v>0.33988435327321537</v>
      </c>
      <c r="H90" s="1">
        <f>SUM($G$2:G90)</f>
        <v>30.929368878360631</v>
      </c>
      <c r="I90" s="2">
        <f>H90*B90</f>
        <v>35944.875335675591</v>
      </c>
      <c r="J90" s="2">
        <f t="shared" si="9"/>
        <v>35923.051661364647</v>
      </c>
      <c r="K90" s="2">
        <f>K89+C90-F90</f>
        <v>33441.859299058044</v>
      </c>
      <c r="L90" s="2">
        <f t="shared" si="12"/>
        <v>2481.1923623066032</v>
      </c>
      <c r="M90" s="3">
        <f t="shared" si="13"/>
        <v>7.4194210917468056E-2</v>
      </c>
      <c r="N90" s="11">
        <f>YEAR(A90)-YEAR($A$2)</f>
        <v>7</v>
      </c>
    </row>
    <row r="91" spans="1:14" x14ac:dyDescent="0.25">
      <c r="A91" s="7">
        <v>38504</v>
      </c>
      <c r="B91" s="6">
        <v>1202.27</v>
      </c>
      <c r="C91" s="2">
        <f t="shared" si="10"/>
        <v>400</v>
      </c>
      <c r="D91" s="2">
        <f t="shared" si="11"/>
        <v>5</v>
      </c>
      <c r="E91" s="2">
        <f t="shared" si="14"/>
        <v>395</v>
      </c>
      <c r="F91" s="2">
        <f t="shared" si="8"/>
        <v>53.238974121964397</v>
      </c>
      <c r="G91" s="1">
        <f>E91/B91</f>
        <v>0.32854516872249995</v>
      </c>
      <c r="H91" s="1">
        <f>SUM($G$2:G91)</f>
        <v>31.25791404708313</v>
      </c>
      <c r="I91" s="2">
        <f>H91*B91</f>
        <v>37580.452321386634</v>
      </c>
      <c r="J91" s="2">
        <f t="shared" si="9"/>
        <v>37557.635618191511</v>
      </c>
      <c r="K91" s="2">
        <f>K90+C91-F91</f>
        <v>33788.620324936077</v>
      </c>
      <c r="L91" s="2">
        <f t="shared" si="12"/>
        <v>3769.0152932554338</v>
      </c>
      <c r="M91" s="3">
        <f t="shared" si="13"/>
        <v>0.11154688344803153</v>
      </c>
      <c r="N91" s="11">
        <f>YEAR(A91)-YEAR($A$2)</f>
        <v>7</v>
      </c>
    </row>
    <row r="92" spans="1:14" x14ac:dyDescent="0.25">
      <c r="A92" s="7">
        <v>38534</v>
      </c>
      <c r="B92" s="6">
        <v>1194.44</v>
      </c>
      <c r="C92" s="2">
        <f t="shared" si="10"/>
        <v>400</v>
      </c>
      <c r="D92" s="2">
        <f t="shared" si="11"/>
        <v>5</v>
      </c>
      <c r="E92" s="2">
        <f t="shared" si="14"/>
        <v>395</v>
      </c>
      <c r="F92" s="2">
        <f t="shared" si="8"/>
        <v>53.45182904373047</v>
      </c>
      <c r="G92" s="1">
        <f>E92/B92</f>
        <v>0.33069890492615783</v>
      </c>
      <c r="H92" s="1">
        <f>SUM($G$2:G92)</f>
        <v>31.588612952009289</v>
      </c>
      <c r="I92" s="2">
        <f>H92*B92</f>
        <v>37730.702854397976</v>
      </c>
      <c r="J92" s="2">
        <f t="shared" si="9"/>
        <v>37707.794927664952</v>
      </c>
      <c r="K92" s="2">
        <f>K91+C92-F92</f>
        <v>34135.168495892343</v>
      </c>
      <c r="L92" s="2">
        <f t="shared" si="12"/>
        <v>3572.6264317726091</v>
      </c>
      <c r="M92" s="3">
        <f t="shared" si="13"/>
        <v>0.10466116293530296</v>
      </c>
      <c r="N92" s="11">
        <f>YEAR(A92)-YEAR($A$2)</f>
        <v>7</v>
      </c>
    </row>
    <row r="93" spans="1:14" x14ac:dyDescent="0.25">
      <c r="A93" s="7">
        <v>38565</v>
      </c>
      <c r="B93" s="6">
        <v>1235.3499999999999</v>
      </c>
      <c r="C93" s="2">
        <f t="shared" si="10"/>
        <v>400</v>
      </c>
      <c r="D93" s="2">
        <f t="shared" si="11"/>
        <v>5</v>
      </c>
      <c r="E93" s="2">
        <f t="shared" si="14"/>
        <v>395</v>
      </c>
      <c r="F93" s="2">
        <f t="shared" si="8"/>
        <v>55.842156764541613</v>
      </c>
      <c r="G93" s="1">
        <f>E93/B93</f>
        <v>0.31974743999676208</v>
      </c>
      <c r="H93" s="1">
        <f>SUM($G$2:G93)</f>
        <v>31.908360392006049</v>
      </c>
      <c r="I93" s="2">
        <f>H93*B93</f>
        <v>39417.993010264669</v>
      </c>
      <c r="J93" s="2">
        <f t="shared" si="9"/>
        <v>39394.060657365582</v>
      </c>
      <c r="K93" s="2">
        <f>K92+C93-F93</f>
        <v>34479.326339127801</v>
      </c>
      <c r="L93" s="2">
        <f t="shared" si="12"/>
        <v>4914.7343182377808</v>
      </c>
      <c r="M93" s="3">
        <f t="shared" si="13"/>
        <v>0.14254148326153479</v>
      </c>
      <c r="N93" s="11">
        <f>YEAR(A93)-YEAR($A$2)</f>
        <v>7</v>
      </c>
    </row>
    <row r="94" spans="1:14" x14ac:dyDescent="0.25">
      <c r="A94" s="7">
        <v>38596</v>
      </c>
      <c r="B94" s="6">
        <v>1221.5899999999999</v>
      </c>
      <c r="C94" s="2">
        <f t="shared" si="10"/>
        <v>400</v>
      </c>
      <c r="D94" s="2">
        <f t="shared" si="11"/>
        <v>5</v>
      </c>
      <c r="E94" s="2">
        <f t="shared" si="14"/>
        <v>395</v>
      </c>
      <c r="F94" s="2">
        <f t="shared" si="8"/>
        <v>55.779739792633457</v>
      </c>
      <c r="G94" s="1">
        <f>E94/B94</f>
        <v>0.32334907784117423</v>
      </c>
      <c r="H94" s="1">
        <f>SUM($G$2:G94)</f>
        <v>32.231709469847225</v>
      </c>
      <c r="I94" s="2">
        <f>H94*B94</f>
        <v>39373.933971270671</v>
      </c>
      <c r="J94" s="2">
        <f t="shared" si="9"/>
        <v>39350.028368502397</v>
      </c>
      <c r="K94" s="2">
        <f>K93+C94-F94</f>
        <v>34823.546599335168</v>
      </c>
      <c r="L94" s="2">
        <f t="shared" si="12"/>
        <v>4526.4817691672288</v>
      </c>
      <c r="M94" s="3">
        <f t="shared" si="13"/>
        <v>0.12998336502731878</v>
      </c>
      <c r="N94" s="11">
        <f>YEAR(A94)-YEAR($A$2)</f>
        <v>7</v>
      </c>
    </row>
    <row r="95" spans="1:14" x14ac:dyDescent="0.25">
      <c r="A95" s="7">
        <v>38628</v>
      </c>
      <c r="B95" s="6">
        <v>1226.7</v>
      </c>
      <c r="C95" s="2">
        <f t="shared" si="10"/>
        <v>400</v>
      </c>
      <c r="D95" s="2">
        <f t="shared" si="11"/>
        <v>5</v>
      </c>
      <c r="E95" s="2">
        <f t="shared" si="14"/>
        <v>395</v>
      </c>
      <c r="F95" s="2">
        <f t="shared" si="8"/>
        <v>56.572653842770592</v>
      </c>
      <c r="G95" s="1">
        <f>E95/B95</f>
        <v>0.32200211950762209</v>
      </c>
      <c r="H95" s="1">
        <f>SUM($G$2:G95)</f>
        <v>32.553711589354847</v>
      </c>
      <c r="I95" s="2">
        <f>H95*B95</f>
        <v>39933.638006661589</v>
      </c>
      <c r="J95" s="2">
        <f t="shared" si="9"/>
        <v>39909.392583586116</v>
      </c>
      <c r="K95" s="2">
        <f>K94+C95-F95</f>
        <v>35166.973945492398</v>
      </c>
      <c r="L95" s="2">
        <f t="shared" si="12"/>
        <v>4742.4186380937172</v>
      </c>
      <c r="M95" s="3">
        <f t="shared" si="13"/>
        <v>0.13485432796817556</v>
      </c>
      <c r="N95" s="11">
        <f>YEAR(A95)-YEAR($A$2)</f>
        <v>7</v>
      </c>
    </row>
    <row r="96" spans="1:14" x14ac:dyDescent="0.25">
      <c r="A96" s="7">
        <v>38657</v>
      </c>
      <c r="B96" s="6">
        <v>1202.76</v>
      </c>
      <c r="C96" s="2">
        <f t="shared" si="10"/>
        <v>400</v>
      </c>
      <c r="D96" s="2">
        <f t="shared" si="11"/>
        <v>5</v>
      </c>
      <c r="E96" s="2">
        <f t="shared" si="14"/>
        <v>395</v>
      </c>
      <c r="F96" s="2">
        <f t="shared" si="8"/>
        <v>56.028178047550959</v>
      </c>
      <c r="G96" s="1">
        <f>E96/B96</f>
        <v>0.32841132062921946</v>
      </c>
      <c r="H96" s="1">
        <f>SUM($G$2:G96)</f>
        <v>32.882122909984069</v>
      </c>
      <c r="I96" s="2">
        <f>H96*B96</f>
        <v>39549.30215121244</v>
      </c>
      <c r="J96" s="2">
        <f t="shared" si="9"/>
        <v>39525.290074906341</v>
      </c>
      <c r="K96" s="2">
        <f>K95+C96-F96</f>
        <v>35510.945767444849</v>
      </c>
      <c r="L96" s="2">
        <f t="shared" si="12"/>
        <v>4014.3443074614916</v>
      </c>
      <c r="M96" s="3">
        <f t="shared" si="13"/>
        <v>0.11304526592309735</v>
      </c>
      <c r="N96" s="11">
        <f>YEAR(A96)-YEAR($A$2)</f>
        <v>7</v>
      </c>
    </row>
    <row r="97" spans="1:14" x14ac:dyDescent="0.25">
      <c r="A97" s="7">
        <v>38687</v>
      </c>
      <c r="B97" s="6">
        <v>1264.67</v>
      </c>
      <c r="C97" s="2">
        <f t="shared" si="10"/>
        <v>400</v>
      </c>
      <c r="D97" s="2">
        <f t="shared" si="11"/>
        <v>5</v>
      </c>
      <c r="E97" s="2">
        <f t="shared" si="14"/>
        <v>395</v>
      </c>
      <c r="F97" s="2">
        <f t="shared" si="8"/>
        <v>59.47171537247354</v>
      </c>
      <c r="G97" s="1">
        <f>E97/B97</f>
        <v>0.31233444297721935</v>
      </c>
      <c r="H97" s="1">
        <f>SUM($G$2:G97)</f>
        <v>33.194457352961287</v>
      </c>
      <c r="I97" s="2">
        <f>H97*B97</f>
        <v>41980.034380569552</v>
      </c>
      <c r="J97" s="2">
        <f t="shared" si="9"/>
        <v>41954.546502552774</v>
      </c>
      <c r="K97" s="2">
        <f>K96+C97-F97</f>
        <v>35851.474052072379</v>
      </c>
      <c r="L97" s="2">
        <f t="shared" si="12"/>
        <v>6103.0724504803948</v>
      </c>
      <c r="M97" s="3">
        <f t="shared" si="13"/>
        <v>0.17023212048731953</v>
      </c>
      <c r="N97" s="11">
        <f>YEAR(A97)-YEAR($A$2)</f>
        <v>7</v>
      </c>
    </row>
    <row r="98" spans="1:14" x14ac:dyDescent="0.25">
      <c r="A98" s="7">
        <v>38720</v>
      </c>
      <c r="B98" s="6">
        <v>1268.8</v>
      </c>
      <c r="C98" s="2">
        <f t="shared" si="10"/>
        <v>400</v>
      </c>
      <c r="D98" s="2">
        <f t="shared" si="11"/>
        <v>5</v>
      </c>
      <c r="E98" s="2">
        <f t="shared" si="14"/>
        <v>395</v>
      </c>
      <c r="F98" s="2">
        <f t="shared" si="8"/>
        <v>60.225513943369485</v>
      </c>
      <c r="G98" s="1">
        <f>E98/B98</f>
        <v>0.3113177805800757</v>
      </c>
      <c r="H98" s="1">
        <f>SUM($G$2:G98)</f>
        <v>33.505775133541363</v>
      </c>
      <c r="I98" s="2">
        <f>H98*B98</f>
        <v>42512.127489437276</v>
      </c>
      <c r="J98" s="2">
        <f t="shared" si="9"/>
        <v>42486.316554890116</v>
      </c>
      <c r="K98" s="2">
        <f>K97+C98-F98</f>
        <v>36191.24853812901</v>
      </c>
      <c r="L98" s="2">
        <f t="shared" si="12"/>
        <v>6295.0680167611063</v>
      </c>
      <c r="M98" s="3">
        <f t="shared" si="13"/>
        <v>0.17393895682070726</v>
      </c>
      <c r="N98" s="11">
        <f>YEAR(A98)-YEAR($A$2)</f>
        <v>8</v>
      </c>
    </row>
    <row r="99" spans="1:14" x14ac:dyDescent="0.25">
      <c r="A99" s="7">
        <v>38749</v>
      </c>
      <c r="B99" s="6">
        <v>1282.46</v>
      </c>
      <c r="C99" s="2">
        <f t="shared" si="10"/>
        <v>400</v>
      </c>
      <c r="D99" s="2">
        <f t="shared" si="11"/>
        <v>5</v>
      </c>
      <c r="E99" s="2">
        <f t="shared" si="14"/>
        <v>395</v>
      </c>
      <c r="F99" s="2">
        <f t="shared" si="8"/>
        <v>61.4334898684954</v>
      </c>
      <c r="G99" s="1">
        <f>E99/B99</f>
        <v>0.30800180902328339</v>
      </c>
      <c r="H99" s="1">
        <f>SUM($G$2:G99)</f>
        <v>33.813776942564644</v>
      </c>
      <c r="I99" s="2">
        <f>H99*B99</f>
        <v>43364.816377761454</v>
      </c>
      <c r="J99" s="2">
        <f t="shared" si="9"/>
        <v>43338.48773924639</v>
      </c>
      <c r="K99" s="2">
        <f>K98+C99-F99</f>
        <v>36529.815048260512</v>
      </c>
      <c r="L99" s="2">
        <f t="shared" si="12"/>
        <v>6808.6726909858771</v>
      </c>
      <c r="M99" s="3">
        <f t="shared" si="13"/>
        <v>0.18638672771791365</v>
      </c>
      <c r="N99" s="11">
        <f>YEAR(A99)-YEAR($A$2)</f>
        <v>8</v>
      </c>
    </row>
    <row r="100" spans="1:14" x14ac:dyDescent="0.25">
      <c r="A100" s="7">
        <v>38777</v>
      </c>
      <c r="B100" s="6">
        <v>1291.24</v>
      </c>
      <c r="C100" s="2">
        <f t="shared" si="10"/>
        <v>400</v>
      </c>
      <c r="D100" s="2">
        <f t="shared" si="11"/>
        <v>5</v>
      </c>
      <c r="E100" s="2">
        <f t="shared" si="14"/>
        <v>395</v>
      </c>
      <c r="F100" s="2">
        <f t="shared" si="8"/>
        <v>62.413660230699321</v>
      </c>
      <c r="G100" s="1">
        <f>E100/B100</f>
        <v>0.30590749976766518</v>
      </c>
      <c r="H100" s="1">
        <f>SUM($G$2:G100)</f>
        <v>34.119684442332307</v>
      </c>
      <c r="I100" s="2">
        <f>H100*B100</f>
        <v>44056.701339317166</v>
      </c>
      <c r="J100" s="2">
        <f t="shared" si="9"/>
        <v>44029.952627789724</v>
      </c>
      <c r="K100" s="2">
        <f>K99+C100-F100</f>
        <v>36867.401388029815</v>
      </c>
      <c r="L100" s="2">
        <f t="shared" si="12"/>
        <v>7162.5512397599086</v>
      </c>
      <c r="M100" s="3">
        <f t="shared" si="13"/>
        <v>0.19427871154720064</v>
      </c>
      <c r="N100" s="11">
        <f>YEAR(A100)-YEAR($A$2)</f>
        <v>8</v>
      </c>
    </row>
    <row r="101" spans="1:14" x14ac:dyDescent="0.25">
      <c r="A101" s="7">
        <v>38810</v>
      </c>
      <c r="B101" s="6">
        <v>1297.81</v>
      </c>
      <c r="C101" s="2">
        <f t="shared" si="10"/>
        <v>400</v>
      </c>
      <c r="D101" s="2">
        <f t="shared" si="11"/>
        <v>5</v>
      </c>
      <c r="E101" s="2">
        <f t="shared" si="14"/>
        <v>395</v>
      </c>
      <c r="F101" s="2">
        <f t="shared" si="8"/>
        <v>63.290812526979664</v>
      </c>
      <c r="G101" s="1">
        <f>E101/B101</f>
        <v>0.30435888150037371</v>
      </c>
      <c r="H101" s="1">
        <f>SUM($G$2:G101)</f>
        <v>34.424043323832677</v>
      </c>
      <c r="I101" s="2">
        <f>H101*B101</f>
        <v>44675.867666103288</v>
      </c>
      <c r="J101" s="2">
        <f t="shared" si="9"/>
        <v>44648.743032163155</v>
      </c>
      <c r="K101" s="2">
        <f>K100+C101-F101</f>
        <v>37204.110575502833</v>
      </c>
      <c r="L101" s="2">
        <f t="shared" si="12"/>
        <v>7444.6324566603216</v>
      </c>
      <c r="M101" s="3">
        <f t="shared" si="13"/>
        <v>0.20010241721951724</v>
      </c>
      <c r="N101" s="11">
        <f>YEAR(A101)-YEAR($A$2)</f>
        <v>8</v>
      </c>
    </row>
    <row r="102" spans="1:14" x14ac:dyDescent="0.25">
      <c r="A102" s="7">
        <v>38838</v>
      </c>
      <c r="B102" s="6">
        <v>1305.19</v>
      </c>
      <c r="C102" s="2">
        <f t="shared" si="10"/>
        <v>400</v>
      </c>
      <c r="D102" s="2">
        <f t="shared" si="11"/>
        <v>5</v>
      </c>
      <c r="E102" s="2">
        <f t="shared" si="14"/>
        <v>395</v>
      </c>
      <c r="F102" s="2">
        <f t="shared" si="8"/>
        <v>64.210299233263655</v>
      </c>
      <c r="G102" s="1">
        <f>E102/B102</f>
        <v>0.30263793010979245</v>
      </c>
      <c r="H102" s="1">
        <f>SUM($G$2:G102)</f>
        <v>34.726681253942466</v>
      </c>
      <c r="I102" s="2">
        <f>H102*B102</f>
        <v>45324.91710583317</v>
      </c>
      <c r="J102" s="2">
        <f t="shared" si="9"/>
        <v>45297.398406161774</v>
      </c>
      <c r="K102" s="2">
        <f>K101+C102-F102</f>
        <v>37539.900276269567</v>
      </c>
      <c r="L102" s="2">
        <f t="shared" si="12"/>
        <v>7757.4981298922066</v>
      </c>
      <c r="M102" s="3">
        <f t="shared" si="13"/>
        <v>0.20664674314001902</v>
      </c>
      <c r="N102" s="11">
        <f>YEAR(A102)-YEAR($A$2)</f>
        <v>8</v>
      </c>
    </row>
    <row r="103" spans="1:14" x14ac:dyDescent="0.25">
      <c r="A103" s="7">
        <v>38869</v>
      </c>
      <c r="B103" s="6">
        <v>1285.71</v>
      </c>
      <c r="C103" s="2">
        <f t="shared" si="10"/>
        <v>400</v>
      </c>
      <c r="D103" s="2">
        <f t="shared" si="11"/>
        <v>5</v>
      </c>
      <c r="E103" s="2">
        <f t="shared" si="14"/>
        <v>395</v>
      </c>
      <c r="F103" s="2">
        <f t="shared" si="8"/>
        <v>63.811541919592351</v>
      </c>
      <c r="G103" s="1">
        <f>E103/B103</f>
        <v>0.30722324629970987</v>
      </c>
      <c r="H103" s="1">
        <f>SUM($G$2:G103)</f>
        <v>35.033904500242173</v>
      </c>
      <c r="I103" s="2">
        <f>H103*B103</f>
        <v>45043.441355006362</v>
      </c>
      <c r="J103" s="2">
        <f t="shared" si="9"/>
        <v>45016.093551326536</v>
      </c>
      <c r="K103" s="2">
        <f>K102+C103-F103</f>
        <v>37876.088734349978</v>
      </c>
      <c r="L103" s="2">
        <f t="shared" si="12"/>
        <v>7140.0048169765578</v>
      </c>
      <c r="M103" s="3">
        <f t="shared" si="13"/>
        <v>0.18850955987177362</v>
      </c>
      <c r="N103" s="11">
        <f>YEAR(A103)-YEAR($A$2)</f>
        <v>8</v>
      </c>
    </row>
    <row r="104" spans="1:14" x14ac:dyDescent="0.25">
      <c r="A104" s="7">
        <v>38901</v>
      </c>
      <c r="B104" s="6">
        <v>1280.19</v>
      </c>
      <c r="C104" s="2">
        <f t="shared" si="10"/>
        <v>400</v>
      </c>
      <c r="D104" s="2">
        <f t="shared" si="11"/>
        <v>5</v>
      </c>
      <c r="E104" s="2">
        <f t="shared" si="14"/>
        <v>395</v>
      </c>
      <c r="F104" s="2">
        <f t="shared" si="8"/>
        <v>64.0971601197338</v>
      </c>
      <c r="G104" s="1">
        <f>E104/B104</f>
        <v>0.30854794991368467</v>
      </c>
      <c r="H104" s="1">
        <f>SUM($G$2:G104)</f>
        <v>35.342452450155861</v>
      </c>
      <c r="I104" s="2">
        <f>H104*B104</f>
        <v>45245.054202165033</v>
      </c>
      <c r="J104" s="2">
        <f t="shared" si="9"/>
        <v>45217.583990685147</v>
      </c>
      <c r="K104" s="2">
        <f>K103+C104-F104</f>
        <v>38211.991574230247</v>
      </c>
      <c r="L104" s="2">
        <f t="shared" si="12"/>
        <v>7005.5924164548996</v>
      </c>
      <c r="M104" s="3">
        <f t="shared" si="13"/>
        <v>0.18333491995165715</v>
      </c>
      <c r="N104" s="11">
        <f>YEAR(A104)-YEAR($A$2)</f>
        <v>8</v>
      </c>
    </row>
    <row r="105" spans="1:14" x14ac:dyDescent="0.25">
      <c r="A105" s="7">
        <v>38930</v>
      </c>
      <c r="B105" s="6">
        <v>1270.92</v>
      </c>
      <c r="C105" s="2">
        <f t="shared" si="10"/>
        <v>400</v>
      </c>
      <c r="D105" s="2">
        <f t="shared" si="11"/>
        <v>5</v>
      </c>
      <c r="E105" s="2">
        <f t="shared" si="14"/>
        <v>395</v>
      </c>
      <c r="F105" s="2">
        <f t="shared" si="8"/>
        <v>64.192608696265452</v>
      </c>
      <c r="G105" s="1">
        <f>E105/B105</f>
        <v>0.31079847669404836</v>
      </c>
      <c r="H105" s="1">
        <f>SUM($G$2:G105)</f>
        <v>35.653250926849907</v>
      </c>
      <c r="I105" s="2">
        <f>H105*B105</f>
        <v>45312.429667952085</v>
      </c>
      <c r="J105" s="2">
        <f t="shared" si="9"/>
        <v>45284.918549939401</v>
      </c>
      <c r="K105" s="2">
        <f>K104+C105-F105</f>
        <v>38547.798965533984</v>
      </c>
      <c r="L105" s="2">
        <f t="shared" si="12"/>
        <v>6737.1195844054164</v>
      </c>
      <c r="M105" s="3">
        <f t="shared" si="13"/>
        <v>0.17477313271321016</v>
      </c>
      <c r="N105" s="11">
        <f>YEAR(A105)-YEAR($A$2)</f>
        <v>8</v>
      </c>
    </row>
    <row r="106" spans="1:14" x14ac:dyDescent="0.25">
      <c r="A106" s="7">
        <v>38961</v>
      </c>
      <c r="B106" s="6">
        <v>1311.01</v>
      </c>
      <c r="C106" s="2">
        <f t="shared" si="10"/>
        <v>400</v>
      </c>
      <c r="D106" s="2">
        <f t="shared" si="11"/>
        <v>5</v>
      </c>
      <c r="E106" s="2">
        <f t="shared" si="14"/>
        <v>395</v>
      </c>
      <c r="F106" s="2">
        <f t="shared" si="8"/>
        <v>66.777088704946777</v>
      </c>
      <c r="G106" s="1">
        <f>E106/B106</f>
        <v>0.30129442185795685</v>
      </c>
      <c r="H106" s="1">
        <f>SUM($G$2:G106)</f>
        <v>35.95454534870786</v>
      </c>
      <c r="I106" s="2">
        <f>H106*B106</f>
        <v>47136.76849760949</v>
      </c>
      <c r="J106" s="2">
        <f t="shared" si="9"/>
        <v>47108.149745307368</v>
      </c>
      <c r="K106" s="2">
        <f>K105+C106-F106</f>
        <v>38881.021876829036</v>
      </c>
      <c r="L106" s="2">
        <f t="shared" si="12"/>
        <v>8227.1278684783319</v>
      </c>
      <c r="M106" s="3">
        <f t="shared" si="13"/>
        <v>0.21159752165313458</v>
      </c>
      <c r="N106" s="11">
        <f>YEAR(A106)-YEAR($A$2)</f>
        <v>8</v>
      </c>
    </row>
    <row r="107" spans="1:14" x14ac:dyDescent="0.25">
      <c r="A107" s="7">
        <v>38992</v>
      </c>
      <c r="B107" s="6">
        <v>1331.32</v>
      </c>
      <c r="C107" s="2">
        <f t="shared" si="10"/>
        <v>400</v>
      </c>
      <c r="D107" s="2">
        <f t="shared" si="11"/>
        <v>5</v>
      </c>
      <c r="E107" s="2">
        <f t="shared" si="14"/>
        <v>395</v>
      </c>
      <c r="F107" s="2">
        <f t="shared" si="8"/>
        <v>68.371174194325818</v>
      </c>
      <c r="G107" s="1">
        <f>E107/B107</f>
        <v>0.29669801400114176</v>
      </c>
      <c r="H107" s="1">
        <f>SUM($G$2:G107)</f>
        <v>36.251243362709005</v>
      </c>
      <c r="I107" s="2">
        <f>H107*B107</f>
        <v>48262.005313641748</v>
      </c>
      <c r="J107" s="2">
        <f t="shared" si="9"/>
        <v>48232.703381844178</v>
      </c>
      <c r="K107" s="2">
        <f>K106+C107-F107</f>
        <v>39212.65070263471</v>
      </c>
      <c r="L107" s="2">
        <f t="shared" si="12"/>
        <v>9020.0526792094679</v>
      </c>
      <c r="M107" s="3">
        <f t="shared" si="13"/>
        <v>0.23002914920524381</v>
      </c>
      <c r="N107" s="11">
        <f>YEAR(A107)-YEAR($A$2)</f>
        <v>8</v>
      </c>
    </row>
    <row r="108" spans="1:14" x14ac:dyDescent="0.25">
      <c r="A108" s="7">
        <v>39022</v>
      </c>
      <c r="B108" s="6">
        <v>1367.81</v>
      </c>
      <c r="C108" s="2">
        <f t="shared" si="10"/>
        <v>400</v>
      </c>
      <c r="D108" s="2">
        <f t="shared" si="11"/>
        <v>5</v>
      </c>
      <c r="E108" s="2">
        <f t="shared" si="14"/>
        <v>395</v>
      </c>
      <c r="F108" s="2">
        <f t="shared" si="8"/>
        <v>70.804735343924918</v>
      </c>
      <c r="G108" s="1">
        <f>E108/B108</f>
        <v>0.28878279878053237</v>
      </c>
      <c r="H108" s="1">
        <f>SUM($G$2:G108)</f>
        <v>36.540026161489536</v>
      </c>
      <c r="I108" s="2">
        <f>H108*B108</f>
        <v>49979.813183947001</v>
      </c>
      <c r="J108" s="2">
        <f t="shared" si="9"/>
        <v>49949.46829737103</v>
      </c>
      <c r="K108" s="2">
        <f>K107+C108-F108</f>
        <v>39541.845967290785</v>
      </c>
      <c r="L108" s="2">
        <f t="shared" si="12"/>
        <v>10407.622330080245</v>
      </c>
      <c r="M108" s="3">
        <f t="shared" si="13"/>
        <v>0.26320527217392642</v>
      </c>
      <c r="N108" s="11">
        <f>YEAR(A108)-YEAR($A$2)</f>
        <v>8</v>
      </c>
    </row>
    <row r="109" spans="1:14" x14ac:dyDescent="0.25">
      <c r="A109" s="7">
        <v>39052</v>
      </c>
      <c r="B109" s="6">
        <v>1396.71</v>
      </c>
      <c r="C109" s="2">
        <f t="shared" si="10"/>
        <v>400</v>
      </c>
      <c r="D109" s="2">
        <f t="shared" si="11"/>
        <v>5</v>
      </c>
      <c r="E109" s="2">
        <f t="shared" si="14"/>
        <v>395</v>
      </c>
      <c r="F109" s="2">
        <f t="shared" si="8"/>
        <v>72.860328248353241</v>
      </c>
      <c r="G109" s="1">
        <f>E109/B109</f>
        <v>0.28280745466131124</v>
      </c>
      <c r="H109" s="1">
        <f>SUM($G$2:G109)</f>
        <v>36.822833616150845</v>
      </c>
      <c r="I109" s="2">
        <f>H109*B109</f>
        <v>51430.819940014051</v>
      </c>
      <c r="J109" s="2">
        <f t="shared" si="9"/>
        <v>51399.59408505047</v>
      </c>
      <c r="K109" s="2">
        <f>K108+C109-F109</f>
        <v>39868.985639042432</v>
      </c>
      <c r="L109" s="2">
        <f t="shared" si="12"/>
        <v>11530.608446008038</v>
      </c>
      <c r="M109" s="3">
        <f t="shared" si="13"/>
        <v>0.28921248587564963</v>
      </c>
      <c r="N109" s="11">
        <f>YEAR(A109)-YEAR($A$2)</f>
        <v>8</v>
      </c>
    </row>
    <row r="110" spans="1:14" x14ac:dyDescent="0.25">
      <c r="A110" s="7">
        <v>39085</v>
      </c>
      <c r="B110" s="6">
        <v>1416.6</v>
      </c>
      <c r="C110" s="2">
        <f t="shared" si="10"/>
        <v>400</v>
      </c>
      <c r="D110" s="2">
        <f t="shared" si="11"/>
        <v>5</v>
      </c>
      <c r="E110" s="2">
        <f t="shared" si="14"/>
        <v>395</v>
      </c>
      <c r="F110" s="2">
        <f t="shared" si="8"/>
        <v>74.457486975905653</v>
      </c>
      <c r="G110" s="1">
        <f>E110/B110</f>
        <v>0.27883665113652412</v>
      </c>
      <c r="H110" s="1">
        <f>SUM($G$2:G110)</f>
        <v>37.101670267287368</v>
      </c>
      <c r="I110" s="2">
        <f>H110*B110</f>
        <v>52558.22610063928</v>
      </c>
      <c r="J110" s="2">
        <f t="shared" si="9"/>
        <v>52526.315749078181</v>
      </c>
      <c r="K110" s="2">
        <f>K109+C110-F110</f>
        <v>40194.528152066523</v>
      </c>
      <c r="L110" s="2">
        <f t="shared" si="12"/>
        <v>12331.787597011658</v>
      </c>
      <c r="M110" s="3">
        <f t="shared" si="13"/>
        <v>0.30680264613027042</v>
      </c>
      <c r="N110" s="11">
        <f>YEAR(A110)-YEAR($A$2)</f>
        <v>9</v>
      </c>
    </row>
    <row r="111" spans="1:14" x14ac:dyDescent="0.25">
      <c r="A111" s="7">
        <v>39114</v>
      </c>
      <c r="B111" s="6">
        <v>1445.94</v>
      </c>
      <c r="C111" s="2">
        <f t="shared" si="10"/>
        <v>400</v>
      </c>
      <c r="D111" s="2">
        <f t="shared" si="11"/>
        <v>5</v>
      </c>
      <c r="E111" s="2">
        <f t="shared" si="14"/>
        <v>395</v>
      </c>
      <c r="F111" s="2">
        <f t="shared" si="8"/>
        <v>76.559201233898804</v>
      </c>
      <c r="G111" s="1">
        <f>E111/B111</f>
        <v>0.27317869344509454</v>
      </c>
      <c r="H111" s="1">
        <f>SUM($G$2:G111)</f>
        <v>37.374848960732464</v>
      </c>
      <c r="I111" s="2">
        <f>H111*B111</f>
        <v>54041.789106281503</v>
      </c>
      <c r="J111" s="2">
        <f t="shared" si="9"/>
        <v>54008.978020038405</v>
      </c>
      <c r="K111" s="2">
        <f>K110+C111-F111</f>
        <v>40517.968950832626</v>
      </c>
      <c r="L111" s="2">
        <f t="shared" si="12"/>
        <v>13491.009069205778</v>
      </c>
      <c r="M111" s="3">
        <f t="shared" si="13"/>
        <v>0.33296360648226775</v>
      </c>
      <c r="N111" s="11">
        <f>YEAR(A111)-YEAR($A$2)</f>
        <v>9</v>
      </c>
    </row>
    <row r="112" spans="1:14" x14ac:dyDescent="0.25">
      <c r="A112" s="7">
        <v>39142</v>
      </c>
      <c r="B112" s="6">
        <v>1403.17</v>
      </c>
      <c r="C112" s="2">
        <f t="shared" si="10"/>
        <v>400</v>
      </c>
      <c r="D112" s="2">
        <f t="shared" si="11"/>
        <v>5</v>
      </c>
      <c r="E112" s="2">
        <f t="shared" si="14"/>
        <v>395</v>
      </c>
      <c r="F112" s="2">
        <f t="shared" si="8"/>
        <v>74.854211322993876</v>
      </c>
      <c r="G112" s="1">
        <f>E112/B112</f>
        <v>0.28150544837760211</v>
      </c>
      <c r="H112" s="1">
        <f>SUM($G$2:G112)</f>
        <v>37.656354409110065</v>
      </c>
      <c r="I112" s="2">
        <f>H112*B112</f>
        <v>52838.266816230971</v>
      </c>
      <c r="J112" s="2">
        <f t="shared" si="9"/>
        <v>52806.186439949684</v>
      </c>
      <c r="K112" s="2">
        <f>K111+C112-F112</f>
        <v>40843.114739509634</v>
      </c>
      <c r="L112" s="2">
        <f t="shared" si="12"/>
        <v>11963.07170044005</v>
      </c>
      <c r="M112" s="3">
        <f t="shared" si="13"/>
        <v>0.29290302115150779</v>
      </c>
      <c r="N112" s="11">
        <f>YEAR(A112)-YEAR($A$2)</f>
        <v>9</v>
      </c>
    </row>
    <row r="113" spans="1:14" x14ac:dyDescent="0.25">
      <c r="A113" s="7">
        <v>39174</v>
      </c>
      <c r="B113" s="6">
        <v>1424.55</v>
      </c>
      <c r="C113" s="2">
        <f t="shared" si="10"/>
        <v>400</v>
      </c>
      <c r="D113" s="2">
        <f t="shared" si="11"/>
        <v>5</v>
      </c>
      <c r="E113" s="2">
        <f t="shared" si="14"/>
        <v>395</v>
      </c>
      <c r="F113" s="2">
        <f t="shared" si="8"/>
        <v>76.554342870788474</v>
      </c>
      <c r="G113" s="1">
        <f>E113/B113</f>
        <v>0.27728054473342462</v>
      </c>
      <c r="H113" s="1">
        <f>SUM($G$2:G113)</f>
        <v>37.933634953843487</v>
      </c>
      <c r="I113" s="2">
        <f>H113*B113</f>
        <v>54038.35967349774</v>
      </c>
      <c r="J113" s="2">
        <f t="shared" si="9"/>
        <v>54005.550669410259</v>
      </c>
      <c r="K113" s="2">
        <f>K112+C113-F113</f>
        <v>41166.560396638844</v>
      </c>
      <c r="L113" s="2">
        <f t="shared" si="12"/>
        <v>12838.990272771414</v>
      </c>
      <c r="M113" s="3">
        <f t="shared" si="13"/>
        <v>0.31187911132404661</v>
      </c>
      <c r="N113" s="11">
        <f>YEAR(A113)-YEAR($A$2)</f>
        <v>9</v>
      </c>
    </row>
    <row r="114" spans="1:14" x14ac:dyDescent="0.25">
      <c r="A114" s="7">
        <v>39203</v>
      </c>
      <c r="B114" s="6">
        <v>1486.3</v>
      </c>
      <c r="C114" s="2">
        <f t="shared" si="10"/>
        <v>400</v>
      </c>
      <c r="D114" s="2">
        <f t="shared" si="11"/>
        <v>5</v>
      </c>
      <c r="E114" s="2">
        <f t="shared" si="14"/>
        <v>395</v>
      </c>
      <c r="F114" s="2">
        <f t="shared" si="8"/>
        <v>80.432328978521568</v>
      </c>
      <c r="G114" s="1">
        <f>E114/B114</f>
        <v>0.26576061360425218</v>
      </c>
      <c r="H114" s="1">
        <f>SUM($G$2:G114)</f>
        <v>38.199395567447738</v>
      </c>
      <c r="I114" s="2">
        <f>H114*B114</f>
        <v>56775.761631897571</v>
      </c>
      <c r="J114" s="2">
        <f t="shared" si="9"/>
        <v>56741.290633763922</v>
      </c>
      <c r="K114" s="2">
        <f>K113+C114-F114</f>
        <v>41486.12806766032</v>
      </c>
      <c r="L114" s="2">
        <f t="shared" si="12"/>
        <v>15255.162566103601</v>
      </c>
      <c r="M114" s="3">
        <f t="shared" si="13"/>
        <v>0.36771719311148388</v>
      </c>
      <c r="N114" s="11">
        <f>YEAR(A114)-YEAR($A$2)</f>
        <v>9</v>
      </c>
    </row>
    <row r="115" spans="1:14" x14ac:dyDescent="0.25">
      <c r="A115" s="7">
        <v>39234</v>
      </c>
      <c r="B115" s="6">
        <v>1536.34</v>
      </c>
      <c r="C115" s="2">
        <f t="shared" si="10"/>
        <v>400</v>
      </c>
      <c r="D115" s="2">
        <f t="shared" si="11"/>
        <v>5</v>
      </c>
      <c r="E115" s="2">
        <f t="shared" si="14"/>
        <v>395</v>
      </c>
      <c r="F115" s="2">
        <f t="shared" si="8"/>
        <v>83.699867463631264</v>
      </c>
      <c r="G115" s="1">
        <f>E115/B115</f>
        <v>0.2571045471705482</v>
      </c>
      <c r="H115" s="1">
        <f>SUM($G$2:G115)</f>
        <v>38.456500114618287</v>
      </c>
      <c r="I115" s="2">
        <f>H115*B115</f>
        <v>59082.259386092657</v>
      </c>
      <c r="J115" s="2">
        <f t="shared" si="9"/>
        <v>59046.388014322532</v>
      </c>
      <c r="K115" s="2">
        <f>K114+C115-F115</f>
        <v>41802.428200196686</v>
      </c>
      <c r="L115" s="2">
        <f t="shared" si="12"/>
        <v>17243.959814125847</v>
      </c>
      <c r="M115" s="3">
        <f t="shared" si="13"/>
        <v>0.41251096064426018</v>
      </c>
      <c r="N115" s="11">
        <f>YEAR(A115)-YEAR($A$2)</f>
        <v>9</v>
      </c>
    </row>
    <row r="116" spans="1:14" x14ac:dyDescent="0.25">
      <c r="A116" s="7">
        <v>39265</v>
      </c>
      <c r="B116" s="6">
        <v>1519.43</v>
      </c>
      <c r="C116" s="2">
        <f t="shared" si="10"/>
        <v>400</v>
      </c>
      <c r="D116" s="2">
        <f t="shared" si="11"/>
        <v>5</v>
      </c>
      <c r="E116" s="2">
        <f t="shared" si="14"/>
        <v>395</v>
      </c>
      <c r="F116" s="2">
        <f t="shared" si="8"/>
        <v>83.338193289635498</v>
      </c>
      <c r="G116" s="1">
        <f>E116/B116</f>
        <v>0.25996590826823218</v>
      </c>
      <c r="H116" s="1">
        <f>SUM($G$2:G116)</f>
        <v>38.716466022886522</v>
      </c>
      <c r="I116" s="2">
        <f>H116*B116</f>
        <v>58826.959969154472</v>
      </c>
      <c r="J116" s="2">
        <f t="shared" si="9"/>
        <v>58791.243600601774</v>
      </c>
      <c r="K116" s="2">
        <f>K115+C116-F116</f>
        <v>42119.090006907049</v>
      </c>
      <c r="L116" s="2">
        <f t="shared" si="12"/>
        <v>16672.153593694726</v>
      </c>
      <c r="M116" s="3">
        <f t="shared" si="13"/>
        <v>0.39583366095897804</v>
      </c>
      <c r="N116" s="11">
        <f>YEAR(A116)-YEAR($A$2)</f>
        <v>9</v>
      </c>
    </row>
    <row r="117" spans="1:14" x14ac:dyDescent="0.25">
      <c r="A117" s="7">
        <v>39295</v>
      </c>
      <c r="B117" s="6">
        <v>1465.81</v>
      </c>
      <c r="C117" s="2">
        <f t="shared" si="10"/>
        <v>400</v>
      </c>
      <c r="D117" s="2">
        <f t="shared" si="11"/>
        <v>5</v>
      </c>
      <c r="E117" s="2">
        <f t="shared" si="14"/>
        <v>395</v>
      </c>
      <c r="F117" s="2">
        <f t="shared" si="8"/>
        <v>80.956809336427014</v>
      </c>
      <c r="G117" s="1">
        <f>E117/B117</f>
        <v>0.26947558005471378</v>
      </c>
      <c r="H117" s="1">
        <f>SUM($G$2:G117)</f>
        <v>38.985941602941239</v>
      </c>
      <c r="I117" s="2">
        <f>H117*B117</f>
        <v>57145.983061007297</v>
      </c>
      <c r="J117" s="2">
        <f t="shared" si="9"/>
        <v>57111.287285577404</v>
      </c>
      <c r="K117" s="2">
        <f>K116+C117-F117</f>
        <v>42438.13319757062</v>
      </c>
      <c r="L117" s="2">
        <f t="shared" si="12"/>
        <v>14673.154088006784</v>
      </c>
      <c r="M117" s="3">
        <f t="shared" si="13"/>
        <v>0.34575399487286479</v>
      </c>
      <c r="N117" s="11">
        <f>YEAR(A117)-YEAR($A$2)</f>
        <v>9</v>
      </c>
    </row>
    <row r="118" spans="1:14" x14ac:dyDescent="0.25">
      <c r="A118" s="7">
        <v>39329</v>
      </c>
      <c r="B118" s="6">
        <v>1489.42</v>
      </c>
      <c r="C118" s="2">
        <f t="shared" si="10"/>
        <v>400</v>
      </c>
      <c r="D118" s="2">
        <f t="shared" si="11"/>
        <v>5</v>
      </c>
      <c r="E118" s="2">
        <f t="shared" si="14"/>
        <v>395</v>
      </c>
      <c r="F118" s="2">
        <f t="shared" si="8"/>
        <v>82.820374951524727</v>
      </c>
      <c r="G118" s="1">
        <f>E118/B118</f>
        <v>0.26520390487572343</v>
      </c>
      <c r="H118" s="1">
        <f>SUM($G$2:G118)</f>
        <v>39.251145507816965</v>
      </c>
      <c r="I118" s="2">
        <f>H118*B118</f>
        <v>58461.441142252748</v>
      </c>
      <c r="J118" s="2">
        <f t="shared" si="9"/>
        <v>58425.946695844948</v>
      </c>
      <c r="K118" s="2">
        <f>K117+C118-F118</f>
        <v>42755.312822619097</v>
      </c>
      <c r="L118" s="2">
        <f t="shared" si="12"/>
        <v>15670.633873225852</v>
      </c>
      <c r="M118" s="3">
        <f t="shared" si="13"/>
        <v>0.36651898533029847</v>
      </c>
      <c r="N118" s="11">
        <f>YEAR(A118)-YEAR($A$2)</f>
        <v>9</v>
      </c>
    </row>
    <row r="119" spans="1:14" x14ac:dyDescent="0.25">
      <c r="A119" s="7">
        <v>39356</v>
      </c>
      <c r="B119" s="6">
        <v>1547.04</v>
      </c>
      <c r="C119" s="2">
        <f t="shared" si="10"/>
        <v>400</v>
      </c>
      <c r="D119" s="2">
        <f t="shared" si="11"/>
        <v>5</v>
      </c>
      <c r="E119" s="2">
        <f t="shared" si="14"/>
        <v>395</v>
      </c>
      <c r="F119" s="2">
        <f t="shared" si="8"/>
        <v>86.583963874085313</v>
      </c>
      <c r="G119" s="1">
        <f>E119/B119</f>
        <v>0.25532630054814354</v>
      </c>
      <c r="H119" s="1">
        <f>SUM($G$2:G119)</f>
        <v>39.506471808365106</v>
      </c>
      <c r="I119" s="2">
        <f>H119*B119</f>
        <v>61118.092146413153</v>
      </c>
      <c r="J119" s="2">
        <f t="shared" si="9"/>
        <v>61080.984733324265</v>
      </c>
      <c r="K119" s="2">
        <f>K118+C119-F119</f>
        <v>43068.728858745009</v>
      </c>
      <c r="L119" s="2">
        <f t="shared" si="12"/>
        <v>18012.255874579256</v>
      </c>
      <c r="M119" s="3">
        <f t="shared" si="13"/>
        <v>0.41822120949181224</v>
      </c>
      <c r="N119" s="11">
        <f>YEAR(A119)-YEAR($A$2)</f>
        <v>9</v>
      </c>
    </row>
    <row r="120" spans="1:14" x14ac:dyDescent="0.25">
      <c r="A120" s="7">
        <v>39387</v>
      </c>
      <c r="B120" s="6">
        <v>1508.44</v>
      </c>
      <c r="C120" s="2">
        <f t="shared" si="10"/>
        <v>400</v>
      </c>
      <c r="D120" s="2">
        <f t="shared" si="11"/>
        <v>5</v>
      </c>
      <c r="E120" s="2">
        <f t="shared" si="14"/>
        <v>395</v>
      </c>
      <c r="F120" s="2">
        <f t="shared" si="8"/>
        <v>84.983201640697885</v>
      </c>
      <c r="G120" s="1">
        <f>E120/B120</f>
        <v>0.26185993476704411</v>
      </c>
      <c r="H120" s="1">
        <f>SUM($G$2:G120)</f>
        <v>39.768331743132151</v>
      </c>
      <c r="I120" s="2">
        <f>H120*B120</f>
        <v>59988.142334610267</v>
      </c>
      <c r="J120" s="2">
        <f t="shared" si="9"/>
        <v>59951.720962478539</v>
      </c>
      <c r="K120" s="2">
        <f>K119+C120-F120</f>
        <v>43383.745657104315</v>
      </c>
      <c r="L120" s="2">
        <f t="shared" si="12"/>
        <v>16567.975305374224</v>
      </c>
      <c r="M120" s="3">
        <f t="shared" si="13"/>
        <v>0.38189361140745881</v>
      </c>
      <c r="N120" s="11">
        <f>YEAR(A120)-YEAR($A$2)</f>
        <v>9</v>
      </c>
    </row>
    <row r="121" spans="1:14" x14ac:dyDescent="0.25">
      <c r="A121" s="7">
        <v>39419</v>
      </c>
      <c r="B121" s="6">
        <v>1472.42</v>
      </c>
      <c r="C121" s="2">
        <f t="shared" si="10"/>
        <v>400</v>
      </c>
      <c r="D121" s="2">
        <f t="shared" si="11"/>
        <v>5</v>
      </c>
      <c r="E121" s="2">
        <f t="shared" si="14"/>
        <v>395</v>
      </c>
      <c r="F121" s="2">
        <f t="shared" si="8"/>
        <v>83.513473285732076</v>
      </c>
      <c r="G121" s="1">
        <f>E121/B121</f>
        <v>0.26826584805965686</v>
      </c>
      <c r="H121" s="1">
        <f>SUM($G$2:G121)</f>
        <v>40.036597591191807</v>
      </c>
      <c r="I121" s="2">
        <f>H121*B121</f>
        <v>58950.687025222644</v>
      </c>
      <c r="J121" s="2">
        <f t="shared" si="9"/>
        <v>58914.895536671618</v>
      </c>
      <c r="K121" s="2">
        <f>K120+C121-F121</f>
        <v>43700.232183818582</v>
      </c>
      <c r="L121" s="2">
        <f t="shared" si="12"/>
        <v>15214.663352853036</v>
      </c>
      <c r="M121" s="3">
        <f t="shared" si="13"/>
        <v>0.3481597829699119</v>
      </c>
      <c r="N121" s="11">
        <f>YEAR(A121)-YEAR($A$2)</f>
        <v>9</v>
      </c>
    </row>
    <row r="122" spans="1:14" x14ac:dyDescent="0.25">
      <c r="A122" s="7">
        <v>39449</v>
      </c>
      <c r="B122" s="6">
        <v>1447.16</v>
      </c>
      <c r="C122" s="2">
        <f t="shared" si="10"/>
        <v>400</v>
      </c>
      <c r="D122" s="2">
        <f t="shared" si="11"/>
        <v>5</v>
      </c>
      <c r="E122" s="2">
        <f t="shared" si="14"/>
        <v>395</v>
      </c>
      <c r="F122" s="2">
        <f t="shared" si="8"/>
        <v>82.640346974264631</v>
      </c>
      <c r="G122" s="1">
        <f>E122/B122</f>
        <v>0.27294839547803973</v>
      </c>
      <c r="H122" s="1">
        <f>SUM($G$2:G122)</f>
        <v>40.309545986669846</v>
      </c>
      <c r="I122" s="2">
        <f>H122*B122</f>
        <v>58334.362570069141</v>
      </c>
      <c r="J122" s="2">
        <f t="shared" si="9"/>
        <v>58298.945278508741</v>
      </c>
      <c r="K122" s="2">
        <f>K121+C122-F122</f>
        <v>44017.591836844316</v>
      </c>
      <c r="L122" s="2">
        <f t="shared" si="12"/>
        <v>14281.353441664425</v>
      </c>
      <c r="M122" s="3">
        <f t="shared" si="13"/>
        <v>0.32444649617815791</v>
      </c>
      <c r="N122" s="11">
        <f>YEAR(A122)-YEAR($A$2)</f>
        <v>10</v>
      </c>
    </row>
    <row r="123" spans="1:14" x14ac:dyDescent="0.25">
      <c r="A123" s="7">
        <v>39479</v>
      </c>
      <c r="B123" s="6">
        <v>1395.42</v>
      </c>
      <c r="C123" s="2">
        <f t="shared" si="10"/>
        <v>400</v>
      </c>
      <c r="D123" s="2">
        <f t="shared" si="11"/>
        <v>5</v>
      </c>
      <c r="E123" s="2">
        <f t="shared" si="14"/>
        <v>395</v>
      </c>
      <c r="F123" s="2">
        <f t="shared" si="8"/>
        <v>80.245307769351683</v>
      </c>
      <c r="G123" s="1">
        <f>E123/B123</f>
        <v>0.28306889681959552</v>
      </c>
      <c r="H123" s="1">
        <f>SUM($G$2:G123)</f>
        <v>40.592614883489439</v>
      </c>
      <c r="I123" s="2">
        <f>H123*B123</f>
        <v>56643.746660718833</v>
      </c>
      <c r="J123" s="2">
        <f t="shared" si="9"/>
        <v>56609.355814531969</v>
      </c>
      <c r="K123" s="2">
        <f>K122+C123-F123</f>
        <v>44337.346529074966</v>
      </c>
      <c r="L123" s="2">
        <f t="shared" si="12"/>
        <v>12272.009285457003</v>
      </c>
      <c r="M123" s="3">
        <f t="shared" si="13"/>
        <v>0.27678718385660328</v>
      </c>
      <c r="N123" s="11">
        <f>YEAR(A123)-YEAR($A$2)</f>
        <v>10</v>
      </c>
    </row>
    <row r="124" spans="1:14" x14ac:dyDescent="0.25">
      <c r="A124" s="7">
        <v>39510</v>
      </c>
      <c r="B124" s="6">
        <v>1331.34</v>
      </c>
      <c r="C124" s="2">
        <f t="shared" si="10"/>
        <v>400</v>
      </c>
      <c r="D124" s="2">
        <f t="shared" si="11"/>
        <v>5</v>
      </c>
      <c r="E124" s="2">
        <f t="shared" si="14"/>
        <v>395</v>
      </c>
      <c r="F124" s="2">
        <f t="shared" si="8"/>
        <v>77.119893523561842</v>
      </c>
      <c r="G124" s="1">
        <f>E124/B124</f>
        <v>0.29669355686751697</v>
      </c>
      <c r="H124" s="1">
        <f>SUM($G$2:G124)</f>
        <v>40.889308440356956</v>
      </c>
      <c r="I124" s="2">
        <f>H124*B124</f>
        <v>54437.571898984825</v>
      </c>
      <c r="J124" s="2">
        <f t="shared" si="9"/>
        <v>54404.520516046156</v>
      </c>
      <c r="K124" s="2">
        <f>K123+C124-F124</f>
        <v>44660.226635551408</v>
      </c>
      <c r="L124" s="2">
        <f t="shared" si="12"/>
        <v>9744.293880494748</v>
      </c>
      <c r="M124" s="3">
        <f t="shared" si="13"/>
        <v>0.21818729134567094</v>
      </c>
      <c r="N124" s="11">
        <f>YEAR(A124)-YEAR($A$2)</f>
        <v>10</v>
      </c>
    </row>
    <row r="125" spans="1:14" x14ac:dyDescent="0.25">
      <c r="A125" s="7">
        <v>39539</v>
      </c>
      <c r="B125" s="6">
        <v>1370.18</v>
      </c>
      <c r="C125" s="2">
        <f t="shared" si="10"/>
        <v>400</v>
      </c>
      <c r="D125" s="2">
        <f t="shared" si="11"/>
        <v>5</v>
      </c>
      <c r="E125" s="2">
        <f t="shared" si="14"/>
        <v>395</v>
      </c>
      <c r="F125" s="2">
        <f t="shared" si="8"/>
        <v>79.929342904978427</v>
      </c>
      <c r="G125" s="1">
        <f>E125/B125</f>
        <v>0.28828329124640556</v>
      </c>
      <c r="H125" s="1">
        <f>SUM($G$2:G125)</f>
        <v>41.177591731603364</v>
      </c>
      <c r="I125" s="2">
        <f>H125*B125</f>
        <v>56420.712638808298</v>
      </c>
      <c r="J125" s="2">
        <f t="shared" si="9"/>
        <v>56386.457206134735</v>
      </c>
      <c r="K125" s="2">
        <f>K124+C125-F125</f>
        <v>44980.297292646428</v>
      </c>
      <c r="L125" s="2">
        <f t="shared" si="12"/>
        <v>11406.159913488307</v>
      </c>
      <c r="M125" s="3">
        <f t="shared" si="13"/>
        <v>0.25358124779119756</v>
      </c>
      <c r="N125" s="11">
        <f>YEAR(A125)-YEAR($A$2)</f>
        <v>10</v>
      </c>
    </row>
    <row r="126" spans="1:14" x14ac:dyDescent="0.25">
      <c r="A126" s="7">
        <v>39569</v>
      </c>
      <c r="B126" s="6">
        <v>1409.34</v>
      </c>
      <c r="C126" s="2">
        <f t="shared" si="10"/>
        <v>400</v>
      </c>
      <c r="D126" s="2">
        <f t="shared" si="11"/>
        <v>5</v>
      </c>
      <c r="E126" s="2">
        <f t="shared" si="14"/>
        <v>395</v>
      </c>
      <c r="F126" s="2">
        <f t="shared" si="8"/>
        <v>82.773321768942012</v>
      </c>
      <c r="G126" s="1">
        <f>E126/B126</f>
        <v>0.2802730356053188</v>
      </c>
      <c r="H126" s="1">
        <f>SUM($G$2:G126)</f>
        <v>41.457864767208683</v>
      </c>
      <c r="I126" s="2">
        <f>H126*B126</f>
        <v>58428.227131017884</v>
      </c>
      <c r="J126" s="2">
        <f t="shared" si="9"/>
        <v>58392.752850259771</v>
      </c>
      <c r="K126" s="2">
        <f>K125+C126-F126</f>
        <v>45297.523970877482</v>
      </c>
      <c r="L126" s="2">
        <f t="shared" si="12"/>
        <v>13095.228879382288</v>
      </c>
      <c r="M126" s="3">
        <f t="shared" si="13"/>
        <v>0.28909370162928605</v>
      </c>
      <c r="N126" s="11">
        <f>YEAR(A126)-YEAR($A$2)</f>
        <v>10</v>
      </c>
    </row>
    <row r="127" spans="1:14" x14ac:dyDescent="0.25">
      <c r="A127" s="7">
        <v>39601</v>
      </c>
      <c r="B127" s="6">
        <v>1385.67</v>
      </c>
      <c r="C127" s="2">
        <f t="shared" si="10"/>
        <v>400</v>
      </c>
      <c r="D127" s="2">
        <f t="shared" si="11"/>
        <v>5</v>
      </c>
      <c r="E127" s="2">
        <f t="shared" si="14"/>
        <v>395</v>
      </c>
      <c r="F127" s="2">
        <f t="shared" si="8"/>
        <v>81.942719251968924</v>
      </c>
      <c r="G127" s="1">
        <f>E127/B127</f>
        <v>0.28506065657768442</v>
      </c>
      <c r="H127" s="1">
        <f>SUM($G$2:G127)</f>
        <v>41.742925423786367</v>
      </c>
      <c r="I127" s="2">
        <f>H127*B127</f>
        <v>57841.919471978057</v>
      </c>
      <c r="J127" s="2">
        <f t="shared" si="9"/>
        <v>57806.801163727214</v>
      </c>
      <c r="K127" s="2">
        <f>K126+C127-F127</f>
        <v>45615.58125162551</v>
      </c>
      <c r="L127" s="2">
        <f t="shared" si="12"/>
        <v>12191.219912101704</v>
      </c>
      <c r="M127" s="3">
        <f t="shared" si="13"/>
        <v>0.26725999269530892</v>
      </c>
      <c r="N127" s="11">
        <f>YEAR(A127)-YEAR($A$2)</f>
        <v>10</v>
      </c>
    </row>
    <row r="128" spans="1:14" x14ac:dyDescent="0.25">
      <c r="A128" s="7">
        <v>39630</v>
      </c>
      <c r="B128" s="6">
        <v>1284.9100000000001</v>
      </c>
      <c r="C128" s="2">
        <f t="shared" si="10"/>
        <v>400</v>
      </c>
      <c r="D128" s="2">
        <f t="shared" si="11"/>
        <v>5</v>
      </c>
      <c r="E128" s="2">
        <f t="shared" si="14"/>
        <v>395</v>
      </c>
      <c r="F128" s="2">
        <f t="shared" si="8"/>
        <v>76.543778267226244</v>
      </c>
      <c r="G128" s="1">
        <f>E128/B128</f>
        <v>0.30741452708750028</v>
      </c>
      <c r="H128" s="1">
        <f>SUM($G$2:G128)</f>
        <v>42.05033995087387</v>
      </c>
      <c r="I128" s="2">
        <f>H128*B128</f>
        <v>54030.902306277349</v>
      </c>
      <c r="J128" s="2">
        <f t="shared" si="9"/>
        <v>53998.097829877108</v>
      </c>
      <c r="K128" s="2">
        <f>K127+C128-F128</f>
        <v>45939.037473358287</v>
      </c>
      <c r="L128" s="2">
        <f t="shared" si="12"/>
        <v>8059.0603565188212</v>
      </c>
      <c r="M128" s="3">
        <f t="shared" si="13"/>
        <v>0.17542945607409738</v>
      </c>
      <c r="N128" s="11">
        <f>YEAR(A128)-YEAR($A$2)</f>
        <v>10</v>
      </c>
    </row>
    <row r="129" spans="1:15" x14ac:dyDescent="0.25">
      <c r="A129" s="7">
        <v>39661</v>
      </c>
      <c r="B129" s="6">
        <v>1260.31</v>
      </c>
      <c r="C129" s="2">
        <f t="shared" si="10"/>
        <v>400</v>
      </c>
      <c r="D129" s="2">
        <f t="shared" si="11"/>
        <v>5</v>
      </c>
      <c r="E129" s="2">
        <f t="shared" si="14"/>
        <v>395</v>
      </c>
      <c r="F129" s="2">
        <f t="shared" si="8"/>
        <v>75.637907253271621</v>
      </c>
      <c r="G129" s="1">
        <f>E129/B129</f>
        <v>0.31341495346383036</v>
      </c>
      <c r="H129" s="1">
        <f>SUM($G$2:G129)</f>
        <v>42.363754904337696</v>
      </c>
      <c r="I129" s="2">
        <f>H129*B129</f>
        <v>53391.46394348584</v>
      </c>
      <c r="J129" s="2">
        <f t="shared" si="9"/>
        <v>53359.047697520153</v>
      </c>
      <c r="K129" s="2">
        <f>K128+C129-F129</f>
        <v>46263.399566105014</v>
      </c>
      <c r="L129" s="2">
        <f t="shared" si="12"/>
        <v>7095.6481314151388</v>
      </c>
      <c r="M129" s="3">
        <f t="shared" si="13"/>
        <v>0.15337498320408302</v>
      </c>
      <c r="N129" s="11">
        <f>YEAR(A129)-YEAR($A$2)</f>
        <v>10</v>
      </c>
    </row>
    <row r="130" spans="1:15" x14ac:dyDescent="0.25">
      <c r="A130" s="7">
        <v>39693</v>
      </c>
      <c r="B130" s="6">
        <v>1277.57</v>
      </c>
      <c r="C130" s="2">
        <f t="shared" si="10"/>
        <v>400</v>
      </c>
      <c r="D130" s="2">
        <f t="shared" si="11"/>
        <v>5</v>
      </c>
      <c r="E130" s="2">
        <f t="shared" si="14"/>
        <v>395</v>
      </c>
      <c r="F130" s="2">
        <f t="shared" si="8"/>
        <v>77.233355000274173</v>
      </c>
      <c r="G130" s="1">
        <f>E130/B130</f>
        <v>0.30918071025462401</v>
      </c>
      <c r="H130" s="1">
        <f>SUM($G$2:G130)</f>
        <v>42.672935614592319</v>
      </c>
      <c r="I130" s="2">
        <f>H130*B130</f>
        <v>54517.662353134707</v>
      </c>
      <c r="J130" s="2">
        <f t="shared" si="9"/>
        <v>54484.562343848876</v>
      </c>
      <c r="K130" s="2">
        <f>K129+C130-F130</f>
        <v>46586.166211104741</v>
      </c>
      <c r="L130" s="2">
        <f t="shared" si="12"/>
        <v>7898.3961327441357</v>
      </c>
      <c r="M130" s="3">
        <f t="shared" si="13"/>
        <v>0.16954381042974503</v>
      </c>
      <c r="N130" s="11">
        <f>YEAR(A130)-YEAR($A$2)</f>
        <v>10</v>
      </c>
    </row>
    <row r="131" spans="1:15" x14ac:dyDescent="0.25">
      <c r="A131" s="7">
        <v>39722</v>
      </c>
      <c r="B131" s="6">
        <v>1161.06</v>
      </c>
      <c r="C131" s="2">
        <f t="shared" si="10"/>
        <v>400</v>
      </c>
      <c r="D131" s="2">
        <f t="shared" si="11"/>
        <v>5</v>
      </c>
      <c r="E131" s="2">
        <f t="shared" si="14"/>
        <v>395</v>
      </c>
      <c r="F131" s="2">
        <f t="shared" ref="F131:F194" si="15">I131*0.017/12</f>
        <v>70.749521384961284</v>
      </c>
      <c r="G131" s="1">
        <f>E131/B131</f>
        <v>0.34020636315091385</v>
      </c>
      <c r="H131" s="1">
        <f>SUM($G$2:G131)</f>
        <v>43.013141977743231</v>
      </c>
      <c r="I131" s="2">
        <f>H131*B131</f>
        <v>49940.838624678552</v>
      </c>
      <c r="J131" s="2">
        <f t="shared" ref="J131:J194" si="16">I131-(F131/0.7)+F131</f>
        <v>49910.517401227851</v>
      </c>
      <c r="K131" s="2">
        <f>K130+C131-F131</f>
        <v>46915.416689719779</v>
      </c>
      <c r="L131" s="2">
        <f t="shared" si="12"/>
        <v>2995.100711508072</v>
      </c>
      <c r="M131" s="3">
        <f t="shared" si="13"/>
        <v>6.3840437170504041E-2</v>
      </c>
      <c r="N131" s="11">
        <f>YEAR(A131)-YEAR($A$2)</f>
        <v>10</v>
      </c>
    </row>
    <row r="132" spans="1:15" x14ac:dyDescent="0.25">
      <c r="A132" s="7">
        <v>39755</v>
      </c>
      <c r="B132" s="6">
        <v>966.3</v>
      </c>
      <c r="C132" s="2">
        <f t="shared" ref="C132:C195" si="17">C131</f>
        <v>400</v>
      </c>
      <c r="D132" s="2">
        <f t="shared" ref="D132:D195" si="18">D131</f>
        <v>5</v>
      </c>
      <c r="E132" s="2">
        <f t="shared" si="14"/>
        <v>395</v>
      </c>
      <c r="F132" s="2">
        <f t="shared" si="15"/>
        <v>59.44134871521549</v>
      </c>
      <c r="G132" s="1">
        <f>E132/B132</f>
        <v>0.40877574252302601</v>
      </c>
      <c r="H132" s="1">
        <f>SUM($G$2:G132)</f>
        <v>43.421917720266258</v>
      </c>
      <c r="I132" s="2">
        <f>H132*B132</f>
        <v>41958.599093093282</v>
      </c>
      <c r="J132" s="2">
        <f t="shared" si="16"/>
        <v>41933.124229358189</v>
      </c>
      <c r="K132" s="2">
        <f>K131+C132-F132</f>
        <v>47255.975341004567</v>
      </c>
      <c r="L132" s="2">
        <f t="shared" ref="L132:L195" si="19">J132-K132</f>
        <v>-5322.8511116463778</v>
      </c>
      <c r="M132" s="3">
        <f t="shared" ref="M132:M195" si="20">(J132-K132)/K132</f>
        <v>-0.11263868903849875</v>
      </c>
      <c r="N132" s="11">
        <f>YEAR(A132)-YEAR($A$2)</f>
        <v>10</v>
      </c>
    </row>
    <row r="133" spans="1:15" x14ac:dyDescent="0.25">
      <c r="A133" s="7">
        <v>39783</v>
      </c>
      <c r="B133" s="6">
        <v>816.21</v>
      </c>
      <c r="C133" s="2">
        <f t="shared" si="17"/>
        <v>400</v>
      </c>
      <c r="D133" s="2">
        <f t="shared" si="18"/>
        <v>5</v>
      </c>
      <c r="E133" s="2">
        <f t="shared" si="14"/>
        <v>395</v>
      </c>
      <c r="F133" s="2">
        <f t="shared" si="15"/>
        <v>50.768238238482915</v>
      </c>
      <c r="G133" s="1">
        <f>E133/B133</f>
        <v>0.4839440830178508</v>
      </c>
      <c r="H133" s="1">
        <f>SUM($G$2:G133)</f>
        <v>43.905861803284111</v>
      </c>
      <c r="I133" s="2">
        <f>H133*B133</f>
        <v>35836.403462458526</v>
      </c>
      <c r="J133" s="2">
        <f t="shared" si="16"/>
        <v>35814.645646070603</v>
      </c>
      <c r="K133" s="2">
        <f>K132+C133-F133</f>
        <v>47605.207102766086</v>
      </c>
      <c r="L133" s="2">
        <f t="shared" si="19"/>
        <v>-11790.561456695483</v>
      </c>
      <c r="M133" s="3">
        <f t="shared" si="20"/>
        <v>-0.24767377718246281</v>
      </c>
      <c r="N133" s="11">
        <f>YEAR(A133)-YEAR($A$2)</f>
        <v>10</v>
      </c>
    </row>
    <row r="134" spans="1:15" x14ac:dyDescent="0.25">
      <c r="A134" s="7">
        <v>39815</v>
      </c>
      <c r="B134" s="6">
        <v>931.8</v>
      </c>
      <c r="C134" s="2">
        <f t="shared" si="17"/>
        <v>400</v>
      </c>
      <c r="D134" s="2">
        <f t="shared" si="18"/>
        <v>5</v>
      </c>
      <c r="E134" s="2">
        <f t="shared" si="14"/>
        <v>395</v>
      </c>
      <c r="F134" s="2">
        <f t="shared" si="15"/>
        <v>58.517516206758522</v>
      </c>
      <c r="G134" s="1">
        <f>E134/B134</f>
        <v>0.42391071045288692</v>
      </c>
      <c r="H134" s="1">
        <f>SUM($G$2:G134)</f>
        <v>44.329772513736998</v>
      </c>
      <c r="I134" s="2">
        <f>H134*B134</f>
        <v>41306.482028300132</v>
      </c>
      <c r="J134" s="2">
        <f t="shared" si="16"/>
        <v>41281.403092782952</v>
      </c>
      <c r="K134" s="2">
        <f>K133+C134-F134</f>
        <v>47946.689586559325</v>
      </c>
      <c r="L134" s="2">
        <f t="shared" si="19"/>
        <v>-6665.2864937763734</v>
      </c>
      <c r="M134" s="3">
        <f t="shared" si="20"/>
        <v>-0.13901452949620993</v>
      </c>
      <c r="N134" s="11">
        <f>YEAR(A134)-YEAR($A$2)</f>
        <v>11</v>
      </c>
    </row>
    <row r="135" spans="1:15" x14ac:dyDescent="0.25">
      <c r="A135" s="7">
        <v>39846</v>
      </c>
      <c r="B135" s="6">
        <v>825.44</v>
      </c>
      <c r="C135" s="2">
        <f t="shared" si="17"/>
        <v>400</v>
      </c>
      <c r="D135" s="2">
        <f t="shared" si="18"/>
        <v>5</v>
      </c>
      <c r="E135" s="2">
        <f t="shared" si="14"/>
        <v>395</v>
      </c>
      <c r="F135" s="2">
        <f t="shared" si="15"/>
        <v>52.397637183630358</v>
      </c>
      <c r="G135" s="1">
        <f>E135/B135</f>
        <v>0.47853266136848222</v>
      </c>
      <c r="H135" s="1">
        <f>SUM($G$2:G135)</f>
        <v>44.808305175105481</v>
      </c>
      <c r="I135" s="2">
        <f>H135*B135</f>
        <v>36986.56742373907</v>
      </c>
      <c r="J135" s="2">
        <f t="shared" si="16"/>
        <v>36964.111293517519</v>
      </c>
      <c r="K135" s="2">
        <f>K134+C135-F135</f>
        <v>48294.291949375693</v>
      </c>
      <c r="L135" s="2">
        <f t="shared" si="19"/>
        <v>-11330.180655858174</v>
      </c>
      <c r="M135" s="3">
        <f t="shared" si="20"/>
        <v>-0.23460703529383953</v>
      </c>
      <c r="N135" s="11">
        <f>YEAR(A135)-YEAR($A$2)</f>
        <v>11</v>
      </c>
    </row>
    <row r="136" spans="1:15" x14ac:dyDescent="0.25">
      <c r="A136" s="7">
        <v>39874</v>
      </c>
      <c r="B136" s="6">
        <v>700.82</v>
      </c>
      <c r="C136" s="2">
        <f t="shared" si="17"/>
        <v>400</v>
      </c>
      <c r="D136" s="2">
        <f t="shared" si="18"/>
        <v>5</v>
      </c>
      <c r="E136" s="2">
        <f t="shared" si="14"/>
        <v>395</v>
      </c>
      <c r="F136" s="2">
        <f t="shared" si="15"/>
        <v>45.046538279824688</v>
      </c>
      <c r="G136" s="1">
        <f>E136/B136</f>
        <v>0.56362546730972285</v>
      </c>
      <c r="H136" s="1">
        <f>SUM($G$2:G136)</f>
        <v>45.371930642415201</v>
      </c>
      <c r="I136" s="2">
        <f>H136*B136</f>
        <v>31797.556432817422</v>
      </c>
      <c r="J136" s="2">
        <f t="shared" si="16"/>
        <v>31778.250773554639</v>
      </c>
      <c r="K136" s="2">
        <f>K135+C136-F136</f>
        <v>48649.245411095872</v>
      </c>
      <c r="L136" s="2">
        <f t="shared" si="19"/>
        <v>-16870.994637541233</v>
      </c>
      <c r="M136" s="3">
        <f t="shared" si="20"/>
        <v>-0.34678841357102147</v>
      </c>
      <c r="N136" s="11">
        <f>YEAR(A136)-YEAR($A$2)</f>
        <v>11</v>
      </c>
      <c r="O136" s="3">
        <f>(I136-I119)/I119</f>
        <v>-0.47973578172820092</v>
      </c>
    </row>
    <row r="137" spans="1:15" x14ac:dyDescent="0.25">
      <c r="A137" s="7">
        <v>39904</v>
      </c>
      <c r="B137" s="6">
        <v>811.08</v>
      </c>
      <c r="C137" s="2">
        <f t="shared" si="17"/>
        <v>400</v>
      </c>
      <c r="D137" s="2">
        <f t="shared" si="18"/>
        <v>5</v>
      </c>
      <c r="E137" s="2">
        <f t="shared" si="14"/>
        <v>395</v>
      </c>
      <c r="F137" s="2">
        <f t="shared" si="15"/>
        <v>52.693292799387677</v>
      </c>
      <c r="G137" s="1">
        <f>E137/B137</f>
        <v>0.48700498101297035</v>
      </c>
      <c r="H137" s="1">
        <f>SUM($G$2:G137)</f>
        <v>45.858935623428174</v>
      </c>
      <c r="I137" s="2">
        <f>H137*B137</f>
        <v>37195.265505450123</v>
      </c>
      <c r="J137" s="2">
        <f t="shared" si="16"/>
        <v>37172.682665678964</v>
      </c>
      <c r="K137" s="2">
        <f>K136+C137-F137</f>
        <v>48996.55211829648</v>
      </c>
      <c r="L137" s="2">
        <f t="shared" si="19"/>
        <v>-11823.869452617517</v>
      </c>
      <c r="M137" s="3">
        <f t="shared" si="20"/>
        <v>-0.2413204387131192</v>
      </c>
      <c r="N137" s="11">
        <f>YEAR(A137)-YEAR($A$2)</f>
        <v>11</v>
      </c>
    </row>
    <row r="138" spans="1:15" x14ac:dyDescent="0.25">
      <c r="A138" s="7">
        <v>39934</v>
      </c>
      <c r="B138" s="6">
        <v>877.52</v>
      </c>
      <c r="C138" s="2">
        <f t="shared" si="17"/>
        <v>400</v>
      </c>
      <c r="D138" s="2">
        <f t="shared" si="18"/>
        <v>5</v>
      </c>
      <c r="E138" s="2">
        <f t="shared" si="14"/>
        <v>395</v>
      </c>
      <c r="F138" s="2">
        <f t="shared" si="15"/>
        <v>57.569272016716816</v>
      </c>
      <c r="G138" s="1">
        <f>E138/B138</f>
        <v>0.45013219071929983</v>
      </c>
      <c r="H138" s="1">
        <f>SUM($G$2:G138)</f>
        <v>46.309067814147475</v>
      </c>
      <c r="I138" s="2">
        <f>H138*B138</f>
        <v>40637.133188270695</v>
      </c>
      <c r="J138" s="2">
        <f t="shared" si="16"/>
        <v>40612.46064312067</v>
      </c>
      <c r="K138" s="2">
        <f>K137+C138-F138</f>
        <v>49338.982846279767</v>
      </c>
      <c r="L138" s="2">
        <f t="shared" si="19"/>
        <v>-8726.5222031590965</v>
      </c>
      <c r="M138" s="3">
        <f t="shared" si="20"/>
        <v>-0.17686870907629765</v>
      </c>
      <c r="N138" s="11">
        <f>YEAR(A138)-YEAR($A$2)</f>
        <v>11</v>
      </c>
    </row>
    <row r="139" spans="1:15" x14ac:dyDescent="0.25">
      <c r="A139" s="7">
        <v>39965</v>
      </c>
      <c r="B139" s="6">
        <v>942.87</v>
      </c>
      <c r="C139" s="2">
        <f t="shared" si="17"/>
        <v>400</v>
      </c>
      <c r="D139" s="2">
        <f t="shared" si="18"/>
        <v>5</v>
      </c>
      <c r="E139" s="2">
        <f t="shared" si="14"/>
        <v>395</v>
      </c>
      <c r="F139" s="2">
        <f t="shared" si="15"/>
        <v>62.416110257394081</v>
      </c>
      <c r="G139" s="1">
        <f>E139/B139</f>
        <v>0.41893368120737745</v>
      </c>
      <c r="H139" s="1">
        <f>SUM($G$2:G139)</f>
        <v>46.728001495354853</v>
      </c>
      <c r="I139" s="2">
        <f>H139*B139</f>
        <v>44058.430769925231</v>
      </c>
      <c r="J139" s="2">
        <f t="shared" si="16"/>
        <v>44031.681008386346</v>
      </c>
      <c r="K139" s="2">
        <f>K138+C139-F139</f>
        <v>49676.566736022374</v>
      </c>
      <c r="L139" s="2">
        <f t="shared" si="19"/>
        <v>-5644.8857276360286</v>
      </c>
      <c r="M139" s="3">
        <f t="shared" si="20"/>
        <v>-0.11363276688649875</v>
      </c>
      <c r="N139" s="11">
        <f>YEAR(A139)-YEAR($A$2)</f>
        <v>11</v>
      </c>
    </row>
    <row r="140" spans="1:15" x14ac:dyDescent="0.25">
      <c r="A140" s="7">
        <v>39995</v>
      </c>
      <c r="B140" s="6">
        <v>923.33</v>
      </c>
      <c r="C140" s="2">
        <f t="shared" si="17"/>
        <v>400</v>
      </c>
      <c r="D140" s="2">
        <f t="shared" si="18"/>
        <v>5</v>
      </c>
      <c r="E140" s="2">
        <f t="shared" si="14"/>
        <v>395</v>
      </c>
      <c r="F140" s="2">
        <f t="shared" si="15"/>
        <v>61.682184629333506</v>
      </c>
      <c r="G140" s="1">
        <f>E140/B140</f>
        <v>0.42779937833710591</v>
      </c>
      <c r="H140" s="1">
        <f>SUM($G$2:G140)</f>
        <v>47.155800873691959</v>
      </c>
      <c r="I140" s="2">
        <f>H140*B140</f>
        <v>43540.365620705998</v>
      </c>
      <c r="J140" s="2">
        <f t="shared" si="16"/>
        <v>43513.930398721997</v>
      </c>
      <c r="K140" s="2">
        <f>K139+C140-F140</f>
        <v>50014.884551393043</v>
      </c>
      <c r="L140" s="2">
        <f t="shared" si="19"/>
        <v>-6500.9541526710454</v>
      </c>
      <c r="M140" s="3">
        <f t="shared" si="20"/>
        <v>-0.12998038905780054</v>
      </c>
      <c r="N140" s="11">
        <f>YEAR(A140)-YEAR($A$2)</f>
        <v>11</v>
      </c>
    </row>
    <row r="141" spans="1:15" x14ac:dyDescent="0.25">
      <c r="A141" s="7">
        <v>40028</v>
      </c>
      <c r="B141" s="6">
        <v>1002.63</v>
      </c>
      <c r="C141" s="2">
        <f t="shared" si="17"/>
        <v>400</v>
      </c>
      <c r="D141" s="2">
        <f t="shared" si="18"/>
        <v>5</v>
      </c>
      <c r="E141" s="2">
        <f t="shared" si="14"/>
        <v>395</v>
      </c>
      <c r="F141" s="2">
        <f t="shared" si="15"/>
        <v>67.539329225818847</v>
      </c>
      <c r="G141" s="1">
        <f>E141/B141</f>
        <v>0.39396387500872704</v>
      </c>
      <c r="H141" s="1">
        <f>SUM($G$2:G141)</f>
        <v>47.549764748700689</v>
      </c>
      <c r="I141" s="2">
        <f>H141*B141</f>
        <v>47674.820629989772</v>
      </c>
      <c r="J141" s="2">
        <f t="shared" si="16"/>
        <v>47645.875203178701</v>
      </c>
      <c r="K141" s="2">
        <f>K140+C141-F141</f>
        <v>50347.345222167227</v>
      </c>
      <c r="L141" s="2">
        <f t="shared" si="19"/>
        <v>-2701.4700189885261</v>
      </c>
      <c r="M141" s="3">
        <f t="shared" si="20"/>
        <v>-5.3656652740433013E-2</v>
      </c>
      <c r="N141" s="11">
        <f>YEAR(A141)-YEAR($A$2)</f>
        <v>11</v>
      </c>
    </row>
    <row r="142" spans="1:15" x14ac:dyDescent="0.25">
      <c r="A142" s="7">
        <v>40057</v>
      </c>
      <c r="B142" s="6">
        <v>998.04</v>
      </c>
      <c r="C142" s="2">
        <f t="shared" si="17"/>
        <v>400</v>
      </c>
      <c r="D142" s="2">
        <f t="shared" si="18"/>
        <v>5</v>
      </c>
      <c r="E142" s="2">
        <f t="shared" si="14"/>
        <v>395</v>
      </c>
      <c r="F142" s="2">
        <f t="shared" si="15"/>
        <v>67.78972021387375</v>
      </c>
      <c r="G142" s="1">
        <f>E142/B142</f>
        <v>0.39577572041200754</v>
      </c>
      <c r="H142" s="1">
        <f>SUM($G$2:G142)</f>
        <v>47.945540469112693</v>
      </c>
      <c r="I142" s="2">
        <f>H142*B142</f>
        <v>47851.567209793233</v>
      </c>
      <c r="J142" s="2">
        <f t="shared" si="16"/>
        <v>47822.514472558709</v>
      </c>
      <c r="K142" s="2">
        <f>K141+C142-F142</f>
        <v>50679.555501953357</v>
      </c>
      <c r="L142" s="2">
        <f t="shared" si="19"/>
        <v>-2857.0410293946479</v>
      </c>
      <c r="M142" s="3">
        <f t="shared" si="20"/>
        <v>-5.6374626831218522E-2</v>
      </c>
      <c r="N142" s="11">
        <f>YEAR(A142)-YEAR($A$2)</f>
        <v>11</v>
      </c>
    </row>
    <row r="143" spans="1:15" x14ac:dyDescent="0.25">
      <c r="A143" s="7">
        <v>40087</v>
      </c>
      <c r="B143" s="6">
        <v>1029.8499999999999</v>
      </c>
      <c r="C143" s="2">
        <f t="shared" si="17"/>
        <v>400</v>
      </c>
      <c r="D143" s="2">
        <f t="shared" si="18"/>
        <v>5</v>
      </c>
      <c r="E143" s="2">
        <f t="shared" si="14"/>
        <v>395</v>
      </c>
      <c r="F143" s="2">
        <f t="shared" si="15"/>
        <v>70.509929373830587</v>
      </c>
      <c r="G143" s="1">
        <f>E143/B143</f>
        <v>0.3835510025731903</v>
      </c>
      <c r="H143" s="1">
        <f>SUM($G$2:G143)</f>
        <v>48.329091471685885</v>
      </c>
      <c r="I143" s="2">
        <f>H143*B143</f>
        <v>49771.714852115707</v>
      </c>
      <c r="J143" s="2">
        <f t="shared" si="16"/>
        <v>49741.496310955496</v>
      </c>
      <c r="K143" s="2">
        <f>K142+C143-F143</f>
        <v>51009.045572579525</v>
      </c>
      <c r="L143" s="2">
        <f t="shared" si="19"/>
        <v>-1267.5492616240299</v>
      </c>
      <c r="M143" s="3">
        <f t="shared" si="20"/>
        <v>-2.484949967982571E-2</v>
      </c>
      <c r="N143" s="11">
        <f>YEAR(A143)-YEAR($A$2)</f>
        <v>11</v>
      </c>
    </row>
    <row r="144" spans="1:15" x14ac:dyDescent="0.25">
      <c r="A144" s="7">
        <v>40119</v>
      </c>
      <c r="B144" s="6">
        <v>1042.8800000000001</v>
      </c>
      <c r="C144" s="2">
        <f t="shared" si="17"/>
        <v>400</v>
      </c>
      <c r="D144" s="2">
        <f t="shared" si="18"/>
        <v>5</v>
      </c>
      <c r="E144" s="2">
        <f t="shared" si="14"/>
        <v>395</v>
      </c>
      <c r="F144" s="2">
        <f t="shared" si="15"/>
        <v>71.961627461488362</v>
      </c>
      <c r="G144" s="1">
        <f>E144/B144</f>
        <v>0.3787588217244553</v>
      </c>
      <c r="H144" s="1">
        <f>SUM($G$2:G144)</f>
        <v>48.707850293410338</v>
      </c>
      <c r="I144" s="2">
        <f>H144*B144</f>
        <v>50796.442913991777</v>
      </c>
      <c r="J144" s="2">
        <f t="shared" si="16"/>
        <v>50765.602216508283</v>
      </c>
      <c r="K144" s="2">
        <f>K143+C144-F144</f>
        <v>51337.083945118036</v>
      </c>
      <c r="L144" s="2">
        <f t="shared" si="19"/>
        <v>-571.48172860975319</v>
      </c>
      <c r="M144" s="3">
        <f t="shared" si="20"/>
        <v>-1.1131947603815915E-2</v>
      </c>
      <c r="N144" s="11">
        <f>YEAR(A144)-YEAR($A$2)</f>
        <v>11</v>
      </c>
    </row>
    <row r="145" spans="1:14" x14ac:dyDescent="0.25">
      <c r="A145" s="7">
        <v>40148</v>
      </c>
      <c r="B145" s="6">
        <v>1108.8599999999999</v>
      </c>
      <c r="C145" s="2">
        <f t="shared" si="17"/>
        <v>400</v>
      </c>
      <c r="D145" s="2">
        <f t="shared" si="18"/>
        <v>5</v>
      </c>
      <c r="E145" s="2">
        <f t="shared" si="14"/>
        <v>395</v>
      </c>
      <c r="F145" s="2">
        <f t="shared" si="15"/>
        <v>77.074014741497237</v>
      </c>
      <c r="G145" s="1">
        <f>E145/B145</f>
        <v>0.35622170517468393</v>
      </c>
      <c r="H145" s="1">
        <f>SUM($G$2:G145)</f>
        <v>49.064071998585021</v>
      </c>
      <c r="I145" s="2">
        <f>H145*B145</f>
        <v>54405.186876350985</v>
      </c>
      <c r="J145" s="2">
        <f t="shared" si="16"/>
        <v>54372.155155747489</v>
      </c>
      <c r="K145" s="2">
        <f>K144+C145-F145</f>
        <v>51660.009930376538</v>
      </c>
      <c r="L145" s="2">
        <f t="shared" si="19"/>
        <v>2712.1452253709504</v>
      </c>
      <c r="M145" s="3">
        <f t="shared" si="20"/>
        <v>5.2499897484072786E-2</v>
      </c>
      <c r="N145" s="11">
        <f>YEAR(A145)-YEAR($A$2)</f>
        <v>11</v>
      </c>
    </row>
    <row r="146" spans="1:14" x14ac:dyDescent="0.25">
      <c r="A146" s="7">
        <v>40182</v>
      </c>
      <c r="B146" s="6">
        <v>1132.99</v>
      </c>
      <c r="C146" s="2">
        <f t="shared" si="17"/>
        <v>400</v>
      </c>
      <c r="D146" s="2">
        <f t="shared" si="18"/>
        <v>5</v>
      </c>
      <c r="E146" s="2">
        <f t="shared" si="14"/>
        <v>395</v>
      </c>
      <c r="F146" s="2">
        <f t="shared" si="15"/>
        <v>79.310812489375536</v>
      </c>
      <c r="G146" s="1">
        <f>E146/B146</f>
        <v>0.34863502767014715</v>
      </c>
      <c r="H146" s="1">
        <f>SUM($G$2:G146)</f>
        <v>49.41270702625517</v>
      </c>
      <c r="I146" s="2">
        <f>H146*B146</f>
        <v>55984.102933676848</v>
      </c>
      <c r="J146" s="2">
        <f t="shared" si="16"/>
        <v>55950.112585467119</v>
      </c>
      <c r="K146" s="2">
        <f>K145+C146-F146</f>
        <v>51980.699117887161</v>
      </c>
      <c r="L146" s="2">
        <f t="shared" si="19"/>
        <v>3969.4134675799578</v>
      </c>
      <c r="M146" s="3">
        <f t="shared" si="20"/>
        <v>7.6363218174071004E-2</v>
      </c>
      <c r="N146" s="11">
        <f>YEAR(A146)-YEAR($A$2)</f>
        <v>12</v>
      </c>
    </row>
    <row r="147" spans="1:14" x14ac:dyDescent="0.25">
      <c r="A147" s="7">
        <v>40210</v>
      </c>
      <c r="B147" s="6">
        <v>1089.18</v>
      </c>
      <c r="C147" s="2">
        <f t="shared" si="17"/>
        <v>400</v>
      </c>
      <c r="D147" s="2">
        <f t="shared" si="18"/>
        <v>5</v>
      </c>
      <c r="E147" s="2">
        <f t="shared" ref="E147:E210" si="21">C147-D147</f>
        <v>395</v>
      </c>
      <c r="F147" s="2">
        <f t="shared" si="15"/>
        <v>76.803637338380199</v>
      </c>
      <c r="G147" s="1">
        <f>E147/B147</f>
        <v>0.36265814649552874</v>
      </c>
      <c r="H147" s="1">
        <f>SUM($G$2:G147)</f>
        <v>49.775365172750696</v>
      </c>
      <c r="I147" s="2">
        <f>H147*B147</f>
        <v>54214.332238856608</v>
      </c>
      <c r="J147" s="2">
        <f t="shared" si="16"/>
        <v>54181.41639428302</v>
      </c>
      <c r="K147" s="2">
        <f>K146+C147-F147</f>
        <v>52303.895480548781</v>
      </c>
      <c r="L147" s="2">
        <f t="shared" si="19"/>
        <v>1877.520913734239</v>
      </c>
      <c r="M147" s="3">
        <f t="shared" si="20"/>
        <v>3.5896387763937533E-2</v>
      </c>
      <c r="N147" s="11">
        <f>YEAR(A147)-YEAR($A$2)</f>
        <v>12</v>
      </c>
    </row>
    <row r="148" spans="1:14" x14ac:dyDescent="0.25">
      <c r="A148" s="7">
        <v>40238</v>
      </c>
      <c r="B148" s="6">
        <v>1115.71</v>
      </c>
      <c r="C148" s="2">
        <f t="shared" si="17"/>
        <v>400</v>
      </c>
      <c r="D148" s="2">
        <f t="shared" si="18"/>
        <v>5</v>
      </c>
      <c r="E148" s="2">
        <f t="shared" si="21"/>
        <v>395</v>
      </c>
      <c r="F148" s="2">
        <f t="shared" si="15"/>
        <v>79.233986292260383</v>
      </c>
      <c r="G148" s="1">
        <f>E148/B148</f>
        <v>0.35403465058124423</v>
      </c>
      <c r="H148" s="1">
        <f>SUM($G$2:G148)</f>
        <v>50.129399823331937</v>
      </c>
      <c r="I148" s="2">
        <f>H148*B148</f>
        <v>55929.872676889674</v>
      </c>
      <c r="J148" s="2">
        <f t="shared" si="16"/>
        <v>55895.915254192987</v>
      </c>
      <c r="K148" s="2">
        <f>K147+C148-F148</f>
        <v>52624.661494256521</v>
      </c>
      <c r="L148" s="2">
        <f t="shared" si="19"/>
        <v>3271.2537599364659</v>
      </c>
      <c r="M148" s="3">
        <f t="shared" si="20"/>
        <v>6.2161991489360781E-2</v>
      </c>
      <c r="N148" s="11">
        <f>YEAR(A148)-YEAR($A$2)</f>
        <v>12</v>
      </c>
    </row>
    <row r="149" spans="1:14" x14ac:dyDescent="0.25">
      <c r="A149" s="7">
        <v>40269</v>
      </c>
      <c r="B149" s="6">
        <v>1178.0999999999999</v>
      </c>
      <c r="C149" s="2">
        <f t="shared" si="17"/>
        <v>400</v>
      </c>
      <c r="D149" s="2">
        <f t="shared" si="18"/>
        <v>5</v>
      </c>
      <c r="E149" s="2">
        <f t="shared" si="21"/>
        <v>395</v>
      </c>
      <c r="F149" s="2">
        <f t="shared" si="15"/>
        <v>84.224298403478755</v>
      </c>
      <c r="G149" s="1">
        <f>E149/B149</f>
        <v>0.3352856294032765</v>
      </c>
      <c r="H149" s="1">
        <f>SUM($G$2:G149)</f>
        <v>50.46468545273521</v>
      </c>
      <c r="I149" s="2">
        <f>H149*B149</f>
        <v>59452.445931867347</v>
      </c>
      <c r="J149" s="2">
        <f t="shared" si="16"/>
        <v>59416.349803980142</v>
      </c>
      <c r="K149" s="2">
        <f>K148+C149-F149</f>
        <v>52940.437195853039</v>
      </c>
      <c r="L149" s="2">
        <f t="shared" si="19"/>
        <v>6475.9126081271024</v>
      </c>
      <c r="M149" s="3">
        <f t="shared" si="20"/>
        <v>0.12232450185799329</v>
      </c>
      <c r="N149" s="11">
        <f>YEAR(A149)-YEAR($A$2)</f>
        <v>12</v>
      </c>
    </row>
    <row r="150" spans="1:14" x14ac:dyDescent="0.25">
      <c r="A150" s="7">
        <v>40301</v>
      </c>
      <c r="B150" s="6">
        <v>1202.26</v>
      </c>
      <c r="C150" s="2">
        <f t="shared" si="17"/>
        <v>400</v>
      </c>
      <c r="D150" s="2">
        <f t="shared" si="18"/>
        <v>5</v>
      </c>
      <c r="E150" s="2">
        <f t="shared" si="21"/>
        <v>395</v>
      </c>
      <c r="F150" s="2">
        <f t="shared" si="15"/>
        <v>86.51111970424104</v>
      </c>
      <c r="G150" s="1">
        <f>E150/B150</f>
        <v>0.32854790145226492</v>
      </c>
      <c r="H150" s="1">
        <f>SUM($G$2:G150)</f>
        <v>50.793233354187478</v>
      </c>
      <c r="I150" s="2">
        <f>H150*B150</f>
        <v>61066.672732405437</v>
      </c>
      <c r="J150" s="2">
        <f t="shared" si="16"/>
        <v>61029.596538246478</v>
      </c>
      <c r="K150" s="2">
        <f>K149+C150-F150</f>
        <v>53253.926076148797</v>
      </c>
      <c r="L150" s="2">
        <f t="shared" si="19"/>
        <v>7775.6704620976816</v>
      </c>
      <c r="M150" s="3">
        <f t="shared" si="20"/>
        <v>0.14601121522907257</v>
      </c>
      <c r="N150" s="11">
        <f>YEAR(A150)-YEAR($A$2)</f>
        <v>12</v>
      </c>
    </row>
    <row r="151" spans="1:14" x14ac:dyDescent="0.25">
      <c r="A151" s="7">
        <v>40330</v>
      </c>
      <c r="B151" s="6">
        <v>1070.71</v>
      </c>
      <c r="C151" s="2">
        <f t="shared" si="17"/>
        <v>400</v>
      </c>
      <c r="D151" s="2">
        <f t="shared" si="18"/>
        <v>5</v>
      </c>
      <c r="E151" s="2">
        <f t="shared" si="21"/>
        <v>395</v>
      </c>
      <c r="F151" s="2">
        <f t="shared" si="15"/>
        <v>77.604749086604613</v>
      </c>
      <c r="G151" s="1">
        <f>E151/B151</f>
        <v>0.36891408504637108</v>
      </c>
      <c r="H151" s="1">
        <f>SUM($G$2:G151)</f>
        <v>51.162147439233848</v>
      </c>
      <c r="I151" s="2">
        <f>H151*B151</f>
        <v>54779.822884662077</v>
      </c>
      <c r="J151" s="2">
        <f t="shared" si="16"/>
        <v>54746.563706482106</v>
      </c>
      <c r="K151" s="2">
        <f>K150+C151-F151</f>
        <v>53576.321327062193</v>
      </c>
      <c r="L151" s="2">
        <f t="shared" si="19"/>
        <v>1170.242379419913</v>
      </c>
      <c r="M151" s="3">
        <f t="shared" si="20"/>
        <v>2.1842529506198222E-2</v>
      </c>
      <c r="N151" s="11">
        <f>YEAR(A151)-YEAR($A$2)</f>
        <v>12</v>
      </c>
    </row>
    <row r="152" spans="1:14" x14ac:dyDescent="0.25">
      <c r="A152" s="7">
        <v>40360</v>
      </c>
      <c r="B152" s="6">
        <v>1027.3699999999999</v>
      </c>
      <c r="C152" s="2">
        <f t="shared" si="17"/>
        <v>400</v>
      </c>
      <c r="D152" s="2">
        <f t="shared" si="18"/>
        <v>5</v>
      </c>
      <c r="E152" s="2">
        <f t="shared" si="21"/>
        <v>395</v>
      </c>
      <c r="F152" s="2">
        <f t="shared" si="15"/>
        <v>75.023061837414716</v>
      </c>
      <c r="G152" s="1">
        <f>E152/B152</f>
        <v>0.38447686811956749</v>
      </c>
      <c r="H152" s="1">
        <f>SUM($G$2:G152)</f>
        <v>51.546624307353419</v>
      </c>
      <c r="I152" s="2">
        <f>H152*B152</f>
        <v>52957.455414645679</v>
      </c>
      <c r="J152" s="2">
        <f t="shared" si="16"/>
        <v>52925.302673858212</v>
      </c>
      <c r="K152" s="2">
        <f>K151+C152-F152</f>
        <v>53901.298265224781</v>
      </c>
      <c r="L152" s="2">
        <f t="shared" si="19"/>
        <v>-975.99559136656899</v>
      </c>
      <c r="M152" s="3">
        <f t="shared" si="20"/>
        <v>-1.8107088748848317E-2</v>
      </c>
      <c r="N152" s="11">
        <f>YEAR(A152)-YEAR($A$2)</f>
        <v>12</v>
      </c>
    </row>
    <row r="153" spans="1:14" x14ac:dyDescent="0.25">
      <c r="A153" s="7">
        <v>40392</v>
      </c>
      <c r="B153" s="6">
        <v>1125.8599999999999</v>
      </c>
      <c r="C153" s="2">
        <f t="shared" si="17"/>
        <v>400</v>
      </c>
      <c r="D153" s="2">
        <f t="shared" si="18"/>
        <v>5</v>
      </c>
      <c r="E153" s="2">
        <f t="shared" si="21"/>
        <v>395</v>
      </c>
      <c r="F153" s="2">
        <f t="shared" si="15"/>
        <v>82.774816793792297</v>
      </c>
      <c r="G153" s="1">
        <f>E153/B153</f>
        <v>0.35084291119677408</v>
      </c>
      <c r="H153" s="1">
        <f>SUM($G$2:G153)</f>
        <v>51.89746721855019</v>
      </c>
      <c r="I153" s="2">
        <f>H153*B153</f>
        <v>58429.282442676915</v>
      </c>
      <c r="J153" s="2">
        <f t="shared" si="16"/>
        <v>58393.807521193856</v>
      </c>
      <c r="K153" s="2">
        <f>K152+C153-F153</f>
        <v>54218.523448430991</v>
      </c>
      <c r="L153" s="2">
        <f t="shared" si="19"/>
        <v>4175.2840727628645</v>
      </c>
      <c r="M153" s="3">
        <f t="shared" si="20"/>
        <v>7.7008443004430271E-2</v>
      </c>
      <c r="N153" s="11">
        <f>YEAR(A153)-YEAR($A$2)</f>
        <v>12</v>
      </c>
    </row>
    <row r="154" spans="1:14" x14ac:dyDescent="0.25">
      <c r="A154" s="7">
        <v>40422</v>
      </c>
      <c r="B154" s="6">
        <v>1080.29</v>
      </c>
      <c r="C154" s="2">
        <f t="shared" si="17"/>
        <v>400</v>
      </c>
      <c r="D154" s="2">
        <f t="shared" si="18"/>
        <v>5</v>
      </c>
      <c r="E154" s="2">
        <f t="shared" si="21"/>
        <v>395</v>
      </c>
      <c r="F154" s="2">
        <f t="shared" si="15"/>
        <v>79.984029387164071</v>
      </c>
      <c r="G154" s="1">
        <f>E154/B154</f>
        <v>0.36564255894250619</v>
      </c>
      <c r="H154" s="1">
        <f>SUM($G$2:G154)</f>
        <v>52.263109777492694</v>
      </c>
      <c r="I154" s="2">
        <f>H154*B154</f>
        <v>56459.314861527579</v>
      </c>
      <c r="J154" s="2">
        <f t="shared" si="16"/>
        <v>56425.035991790224</v>
      </c>
      <c r="K154" s="2">
        <f>K153+C154-F154</f>
        <v>54538.539419043824</v>
      </c>
      <c r="L154" s="2">
        <f t="shared" si="19"/>
        <v>1886.4965727464005</v>
      </c>
      <c r="M154" s="3">
        <f t="shared" si="20"/>
        <v>3.4590155747509288E-2</v>
      </c>
      <c r="N154" s="11">
        <f>YEAR(A154)-YEAR($A$2)</f>
        <v>12</v>
      </c>
    </row>
    <row r="155" spans="1:14" x14ac:dyDescent="0.25">
      <c r="A155" s="7">
        <v>40452</v>
      </c>
      <c r="B155" s="6">
        <v>1146.24</v>
      </c>
      <c r="C155" s="2">
        <f t="shared" si="17"/>
        <v>400</v>
      </c>
      <c r="D155" s="2">
        <f t="shared" si="18"/>
        <v>5</v>
      </c>
      <c r="E155" s="2">
        <f t="shared" si="21"/>
        <v>395</v>
      </c>
      <c r="F155" s="2">
        <f t="shared" si="15"/>
        <v>85.426511514417086</v>
      </c>
      <c r="G155" s="1">
        <f>E155/B155</f>
        <v>0.34460496929089895</v>
      </c>
      <c r="H155" s="1">
        <f>SUM($G$2:G155)</f>
        <v>52.607714746783593</v>
      </c>
      <c r="I155" s="2">
        <f>H155*B155</f>
        <v>60301.066951353227</v>
      </c>
      <c r="J155" s="2">
        <f t="shared" si="16"/>
        <v>60264.455589275618</v>
      </c>
      <c r="K155" s="2">
        <f>K154+C155-F155</f>
        <v>54853.112907529408</v>
      </c>
      <c r="L155" s="2">
        <f t="shared" si="19"/>
        <v>5411.3426817462096</v>
      </c>
      <c r="M155" s="3">
        <f t="shared" si="20"/>
        <v>9.8651514835057283E-2</v>
      </c>
      <c r="N155" s="11">
        <f>YEAR(A155)-YEAR($A$2)</f>
        <v>12</v>
      </c>
    </row>
    <row r="156" spans="1:14" x14ac:dyDescent="0.25">
      <c r="A156" s="7">
        <v>40483</v>
      </c>
      <c r="B156" s="6">
        <v>1184.3800000000001</v>
      </c>
      <c r="C156" s="2">
        <f t="shared" si="17"/>
        <v>400</v>
      </c>
      <c r="D156" s="2">
        <f t="shared" si="18"/>
        <v>5</v>
      </c>
      <c r="E156" s="2">
        <f t="shared" si="21"/>
        <v>395</v>
      </c>
      <c r="F156" s="2">
        <f t="shared" si="15"/>
        <v>88.82857735504372</v>
      </c>
      <c r="G156" s="1">
        <f>E156/B156</f>
        <v>0.3335078268798865</v>
      </c>
      <c r="H156" s="1">
        <f>SUM($G$2:G156)</f>
        <v>52.941222573663481</v>
      </c>
      <c r="I156" s="2">
        <f>H156*B156</f>
        <v>62702.525191795561</v>
      </c>
      <c r="J156" s="2">
        <f t="shared" si="16"/>
        <v>62664.455801500546</v>
      </c>
      <c r="K156" s="2">
        <f>K155+C156-F156</f>
        <v>55164.284330174363</v>
      </c>
      <c r="L156" s="2">
        <f t="shared" si="19"/>
        <v>7500.1714713261827</v>
      </c>
      <c r="M156" s="3">
        <f t="shared" si="20"/>
        <v>0.13596064124453178</v>
      </c>
      <c r="N156" s="11">
        <f>YEAR(A156)-YEAR($A$2)</f>
        <v>12</v>
      </c>
    </row>
    <row r="157" spans="1:14" x14ac:dyDescent="0.25">
      <c r="A157" s="7">
        <v>40513</v>
      </c>
      <c r="B157" s="6">
        <v>1206.07</v>
      </c>
      <c r="C157" s="2">
        <f t="shared" si="17"/>
        <v>400</v>
      </c>
      <c r="D157" s="2">
        <f t="shared" si="18"/>
        <v>5</v>
      </c>
      <c r="E157" s="2">
        <f t="shared" si="21"/>
        <v>395</v>
      </c>
      <c r="F157" s="2">
        <f t="shared" si="15"/>
        <v>91.014912105009273</v>
      </c>
      <c r="G157" s="1">
        <f>E157/B157</f>
        <v>0.3275100118566916</v>
      </c>
      <c r="H157" s="1">
        <f>SUM($G$2:G157)</f>
        <v>53.268732585520169</v>
      </c>
      <c r="I157" s="2">
        <f>H157*B157</f>
        <v>64245.820309418305</v>
      </c>
      <c r="J157" s="2">
        <f t="shared" si="16"/>
        <v>64206.813918516164</v>
      </c>
      <c r="K157" s="2">
        <f>K156+C157-F157</f>
        <v>55473.269418069351</v>
      </c>
      <c r="L157" s="2">
        <f t="shared" si="19"/>
        <v>8733.5445004468129</v>
      </c>
      <c r="M157" s="3">
        <f t="shared" si="20"/>
        <v>0.15743698887886404</v>
      </c>
      <c r="N157" s="11">
        <f>YEAR(A157)-YEAR($A$2)</f>
        <v>12</v>
      </c>
    </row>
    <row r="158" spans="1:14" x14ac:dyDescent="0.25">
      <c r="A158" s="7">
        <v>40546</v>
      </c>
      <c r="B158" s="6">
        <v>1271.8900000000001</v>
      </c>
      <c r="C158" s="2">
        <f t="shared" si="17"/>
        <v>400</v>
      </c>
      <c r="D158" s="2">
        <f t="shared" si="18"/>
        <v>5</v>
      </c>
      <c r="E158" s="2">
        <f t="shared" si="21"/>
        <v>395</v>
      </c>
      <c r="F158" s="2">
        <f t="shared" si="15"/>
        <v>96.54153840827945</v>
      </c>
      <c r="G158" s="1">
        <f>E158/B158</f>
        <v>0.31056144792395568</v>
      </c>
      <c r="H158" s="1">
        <f>SUM($G$2:G158)</f>
        <v>53.579294033444128</v>
      </c>
      <c r="I158" s="2">
        <f>H158*B158</f>
        <v>68146.968288197255</v>
      </c>
      <c r="J158" s="2">
        <f t="shared" si="16"/>
        <v>68105.593343165136</v>
      </c>
      <c r="K158" s="2">
        <f>K157+C158-F158</f>
        <v>55776.72787966107</v>
      </c>
      <c r="L158" s="2">
        <f t="shared" si="19"/>
        <v>12328.865463504066</v>
      </c>
      <c r="M158" s="3">
        <f t="shared" si="20"/>
        <v>0.22103959719730662</v>
      </c>
      <c r="N158" s="11">
        <f>YEAR(A158)-YEAR($A$2)</f>
        <v>13</v>
      </c>
    </row>
    <row r="159" spans="1:14" x14ac:dyDescent="0.25">
      <c r="A159" s="7">
        <v>40575</v>
      </c>
      <c r="B159" s="6">
        <v>1307.5899999999999</v>
      </c>
      <c r="C159" s="2">
        <f t="shared" si="17"/>
        <v>400</v>
      </c>
      <c r="D159" s="2">
        <f t="shared" si="18"/>
        <v>5</v>
      </c>
      <c r="E159" s="2">
        <f t="shared" si="21"/>
        <v>395</v>
      </c>
      <c r="F159" s="2">
        <f t="shared" si="15"/>
        <v>99.810894537354216</v>
      </c>
      <c r="G159" s="1">
        <f>E159/B159</f>
        <v>0.30208245703928605</v>
      </c>
      <c r="H159" s="1">
        <f>SUM($G$2:G159)</f>
        <v>53.881376490483412</v>
      </c>
      <c r="I159" s="2">
        <f>H159*B159</f>
        <v>70454.749085191201</v>
      </c>
      <c r="J159" s="2">
        <f t="shared" si="16"/>
        <v>70411.972987532339</v>
      </c>
      <c r="K159" s="2">
        <f>K158+C159-F159</f>
        <v>56076.916985123717</v>
      </c>
      <c r="L159" s="2">
        <f t="shared" si="19"/>
        <v>14335.056002408623</v>
      </c>
      <c r="M159" s="3">
        <f t="shared" si="20"/>
        <v>0.25563202781300332</v>
      </c>
      <c r="N159" s="11">
        <f>YEAR(A159)-YEAR($A$2)</f>
        <v>13</v>
      </c>
    </row>
    <row r="160" spans="1:14" x14ac:dyDescent="0.25">
      <c r="A160" s="7">
        <v>40603</v>
      </c>
      <c r="B160" s="6">
        <v>1306.33</v>
      </c>
      <c r="C160" s="2">
        <f t="shared" si="17"/>
        <v>400</v>
      </c>
      <c r="D160" s="2">
        <f t="shared" si="18"/>
        <v>5</v>
      </c>
      <c r="E160" s="2">
        <f t="shared" si="21"/>
        <v>395</v>
      </c>
      <c r="F160" s="2">
        <f t="shared" si="15"/>
        <v>100.27429961365203</v>
      </c>
      <c r="G160" s="1">
        <f>E160/B160</f>
        <v>0.30237382590922662</v>
      </c>
      <c r="H160" s="1">
        <f>SUM($G$2:G160)</f>
        <v>54.18375031639264</v>
      </c>
      <c r="I160" s="2">
        <f>H160*B160</f>
        <v>70781.858550813195</v>
      </c>
      <c r="J160" s="2">
        <f t="shared" si="16"/>
        <v>70738.883850978775</v>
      </c>
      <c r="K160" s="2">
        <f>K159+C160-F160</f>
        <v>56376.642685510065</v>
      </c>
      <c r="L160" s="2">
        <f t="shared" si="19"/>
        <v>14362.241165468709</v>
      </c>
      <c r="M160" s="3">
        <f t="shared" si="20"/>
        <v>0.25475516954045396</v>
      </c>
      <c r="N160" s="11">
        <f>YEAR(A160)-YEAR($A$2)</f>
        <v>13</v>
      </c>
    </row>
    <row r="161" spans="1:14" x14ac:dyDescent="0.25">
      <c r="A161" s="7">
        <v>40634</v>
      </c>
      <c r="B161" s="6">
        <v>1332.41</v>
      </c>
      <c r="C161" s="2">
        <f t="shared" si="17"/>
        <v>400</v>
      </c>
      <c r="D161" s="2">
        <f t="shared" si="18"/>
        <v>5</v>
      </c>
      <c r="E161" s="2">
        <f t="shared" si="21"/>
        <v>395</v>
      </c>
      <c r="F161" s="2">
        <f t="shared" si="15"/>
        <v>102.83579190867505</v>
      </c>
      <c r="G161" s="1">
        <f>E161/B161</f>
        <v>0.29645529529198966</v>
      </c>
      <c r="H161" s="1">
        <f>SUM($G$2:G161)</f>
        <v>54.480205611684632</v>
      </c>
      <c r="I161" s="2">
        <f>H161*B161</f>
        <v>72589.97075906473</v>
      </c>
      <c r="J161" s="2">
        <f t="shared" si="16"/>
        <v>72545.898276818145</v>
      </c>
      <c r="K161" s="2">
        <f>K160+C161-F161</f>
        <v>56673.806893601388</v>
      </c>
      <c r="L161" s="2">
        <f t="shared" si="19"/>
        <v>15872.091383216757</v>
      </c>
      <c r="M161" s="3">
        <f t="shared" si="20"/>
        <v>0.28006044155485793</v>
      </c>
      <c r="N161" s="11">
        <f>YEAR(A161)-YEAR($A$2)</f>
        <v>13</v>
      </c>
    </row>
    <row r="162" spans="1:14" x14ac:dyDescent="0.25">
      <c r="A162" s="7">
        <v>40665</v>
      </c>
      <c r="B162" s="6">
        <v>1361.22</v>
      </c>
      <c r="C162" s="2">
        <f t="shared" si="17"/>
        <v>400</v>
      </c>
      <c r="D162" s="2">
        <f t="shared" si="18"/>
        <v>5</v>
      </c>
      <c r="E162" s="2">
        <f t="shared" si="21"/>
        <v>395</v>
      </c>
      <c r="F162" s="2">
        <f t="shared" si="15"/>
        <v>105.61893943387794</v>
      </c>
      <c r="G162" s="1">
        <f>E162/B162</f>
        <v>0.29018086716328001</v>
      </c>
      <c r="H162" s="1">
        <f>SUM($G$2:G162)</f>
        <v>54.770386478847911</v>
      </c>
      <c r="I162" s="2">
        <f>H162*B162</f>
        <v>74554.545482737361</v>
      </c>
      <c r="J162" s="2">
        <f t="shared" si="16"/>
        <v>74509.280222979985</v>
      </c>
      <c r="K162" s="2">
        <f>K161+C162-F162</f>
        <v>56968.187954167508</v>
      </c>
      <c r="L162" s="2">
        <f t="shared" si="19"/>
        <v>17541.092268812477</v>
      </c>
      <c r="M162" s="3">
        <f t="shared" si="20"/>
        <v>0.30791030746712139</v>
      </c>
      <c r="N162" s="11">
        <f>YEAR(A162)-YEAR($A$2)</f>
        <v>13</v>
      </c>
    </row>
    <row r="163" spans="1:14" x14ac:dyDescent="0.25">
      <c r="A163" s="7">
        <v>40695</v>
      </c>
      <c r="B163" s="6">
        <v>1314.55</v>
      </c>
      <c r="C163" s="2">
        <f t="shared" si="17"/>
        <v>400</v>
      </c>
      <c r="D163" s="2">
        <f t="shared" si="18"/>
        <v>5</v>
      </c>
      <c r="E163" s="2">
        <f t="shared" si="21"/>
        <v>395</v>
      </c>
      <c r="F163" s="2">
        <f t="shared" si="15"/>
        <v>102.55733302317348</v>
      </c>
      <c r="G163" s="1">
        <f>E163/B163</f>
        <v>0.30048305503784567</v>
      </c>
      <c r="H163" s="1">
        <f>SUM($G$2:G163)</f>
        <v>55.070869533885755</v>
      </c>
      <c r="I163" s="2">
        <f>H163*B163</f>
        <v>72393.411545769515</v>
      </c>
      <c r="J163" s="2">
        <f t="shared" si="16"/>
        <v>72349.458403045297</v>
      </c>
      <c r="K163" s="2">
        <f>K162+C163-F163</f>
        <v>57265.630621144337</v>
      </c>
      <c r="L163" s="2">
        <f t="shared" si="19"/>
        <v>15083.82778190096</v>
      </c>
      <c r="M163" s="3">
        <f t="shared" si="20"/>
        <v>0.26340105955860232</v>
      </c>
      <c r="N163" s="11">
        <f>YEAR(A163)-YEAR($A$2)</f>
        <v>13</v>
      </c>
    </row>
    <row r="164" spans="1:14" x14ac:dyDescent="0.25">
      <c r="A164" s="7">
        <v>40725</v>
      </c>
      <c r="B164" s="6">
        <v>1339.67</v>
      </c>
      <c r="C164" s="2">
        <f t="shared" si="17"/>
        <v>400</v>
      </c>
      <c r="D164" s="2">
        <f t="shared" si="18"/>
        <v>5</v>
      </c>
      <c r="E164" s="2">
        <f t="shared" si="21"/>
        <v>395</v>
      </c>
      <c r="F164" s="2">
        <f t="shared" si="15"/>
        <v>105.07670503365271</v>
      </c>
      <c r="G164" s="1">
        <f>E164/B164</f>
        <v>0.29484873140400247</v>
      </c>
      <c r="H164" s="1">
        <f>SUM($G$2:G164)</f>
        <v>55.365718265289757</v>
      </c>
      <c r="I164" s="2">
        <f>H164*B164</f>
        <v>74171.79178846073</v>
      </c>
      <c r="J164" s="2">
        <f t="shared" si="16"/>
        <v>74126.758914874881</v>
      </c>
      <c r="K164" s="2">
        <f>K163+C164-F164</f>
        <v>57560.553916110686</v>
      </c>
      <c r="L164" s="2">
        <f t="shared" si="19"/>
        <v>16566.204998764195</v>
      </c>
      <c r="M164" s="3">
        <f t="shared" si="20"/>
        <v>0.28780482242940092</v>
      </c>
      <c r="N164" s="11">
        <f>YEAR(A164)-YEAR($A$2)</f>
        <v>13</v>
      </c>
    </row>
    <row r="165" spans="1:14" x14ac:dyDescent="0.25">
      <c r="A165" s="7">
        <v>40756</v>
      </c>
      <c r="B165" s="6">
        <v>1286.94</v>
      </c>
      <c r="C165" s="2">
        <f t="shared" si="17"/>
        <v>400</v>
      </c>
      <c r="D165" s="2">
        <f t="shared" si="18"/>
        <v>5</v>
      </c>
      <c r="E165" s="2">
        <f t="shared" si="21"/>
        <v>395</v>
      </c>
      <c r="F165" s="2">
        <f t="shared" si="15"/>
        <v>101.50042307447035</v>
      </c>
      <c r="G165" s="1">
        <f>E165/B165</f>
        <v>0.30692961598831336</v>
      </c>
      <c r="H165" s="1">
        <f>SUM($G$2:G165)</f>
        <v>55.672647881278074</v>
      </c>
      <c r="I165" s="2">
        <f>H165*B165</f>
        <v>71647.357464332003</v>
      </c>
      <c r="J165" s="2">
        <f t="shared" si="16"/>
        <v>71603.857283014368</v>
      </c>
      <c r="K165" s="2">
        <f>K164+C165-F165</f>
        <v>57859.053493036219</v>
      </c>
      <c r="L165" s="2">
        <f t="shared" si="19"/>
        <v>13744.803789978148</v>
      </c>
      <c r="M165" s="3">
        <f t="shared" si="20"/>
        <v>0.23755666503656928</v>
      </c>
      <c r="N165" s="11">
        <f>YEAR(A165)-YEAR($A$2)</f>
        <v>13</v>
      </c>
    </row>
    <row r="166" spans="1:14" x14ac:dyDescent="0.25">
      <c r="A166" s="7">
        <v>40787</v>
      </c>
      <c r="B166" s="6">
        <v>1204.42</v>
      </c>
      <c r="C166" s="2">
        <f t="shared" si="17"/>
        <v>400</v>
      </c>
      <c r="D166" s="2">
        <f t="shared" si="18"/>
        <v>5</v>
      </c>
      <c r="E166" s="2">
        <f t="shared" si="21"/>
        <v>395</v>
      </c>
      <c r="F166" s="2">
        <f t="shared" si="15"/>
        <v>95.551688294989333</v>
      </c>
      <c r="G166" s="1">
        <f>E166/B166</f>
        <v>0.32795868550837748</v>
      </c>
      <c r="H166" s="1">
        <f>SUM($G$2:G166)</f>
        <v>56.000606566786452</v>
      </c>
      <c r="I166" s="2">
        <f>H166*B166</f>
        <v>67448.250561168941</v>
      </c>
      <c r="J166" s="2">
        <f t="shared" si="16"/>
        <v>67407.299837613944</v>
      </c>
      <c r="K166" s="2">
        <f>K165+C166-F166</f>
        <v>58163.50180474123</v>
      </c>
      <c r="L166" s="2">
        <f t="shared" si="19"/>
        <v>9243.7980328727135</v>
      </c>
      <c r="M166" s="3">
        <f t="shared" si="20"/>
        <v>0.1589278111882734</v>
      </c>
      <c r="N166" s="11">
        <f>YEAR(A166)-YEAR($A$2)</f>
        <v>13</v>
      </c>
    </row>
    <row r="167" spans="1:14" x14ac:dyDescent="0.25">
      <c r="A167" s="7">
        <v>40819</v>
      </c>
      <c r="B167" s="6">
        <v>1099.23</v>
      </c>
      <c r="C167" s="2">
        <f t="shared" si="17"/>
        <v>400</v>
      </c>
      <c r="D167" s="2">
        <f t="shared" si="18"/>
        <v>5</v>
      </c>
      <c r="E167" s="2">
        <f t="shared" si="21"/>
        <v>395</v>
      </c>
      <c r="F167" s="2">
        <f t="shared" si="15"/>
        <v>87.766107904912289</v>
      </c>
      <c r="G167" s="1">
        <f>E167/B167</f>
        <v>0.35934244880507266</v>
      </c>
      <c r="H167" s="1">
        <f>SUM($G$2:G167)</f>
        <v>56.359949015591525</v>
      </c>
      <c r="I167" s="2">
        <f>H167*B167</f>
        <v>61952.546756408672</v>
      </c>
      <c r="J167" s="2">
        <f t="shared" si="16"/>
        <v>61914.93271016371</v>
      </c>
      <c r="K167" s="2">
        <f>K166+C167-F167</f>
        <v>58475.735696836316</v>
      </c>
      <c r="L167" s="2">
        <f t="shared" si="19"/>
        <v>3439.1970133273935</v>
      </c>
      <c r="M167" s="3">
        <f t="shared" si="20"/>
        <v>5.8814087113973026E-2</v>
      </c>
      <c r="N167" s="11">
        <f>YEAR(A167)-YEAR($A$2)</f>
        <v>13</v>
      </c>
    </row>
    <row r="168" spans="1:14" x14ac:dyDescent="0.25">
      <c r="A168" s="7">
        <v>40848</v>
      </c>
      <c r="B168" s="6">
        <v>1218.28</v>
      </c>
      <c r="C168" s="2">
        <f t="shared" si="17"/>
        <v>400</v>
      </c>
      <c r="D168" s="2">
        <f t="shared" si="18"/>
        <v>5</v>
      </c>
      <c r="E168" s="2">
        <f t="shared" si="21"/>
        <v>395</v>
      </c>
      <c r="F168" s="2">
        <f t="shared" si="15"/>
        <v>97.83103147284605</v>
      </c>
      <c r="G168" s="1">
        <f>E168/B168</f>
        <v>0.32422759956660208</v>
      </c>
      <c r="H168" s="1">
        <f>SUM($G$2:G168)</f>
        <v>56.68417661515813</v>
      </c>
      <c r="I168" s="2">
        <f>H168*B168</f>
        <v>69057.198686714852</v>
      </c>
      <c r="J168" s="2">
        <f t="shared" si="16"/>
        <v>69015.271101797916</v>
      </c>
      <c r="K168" s="2">
        <f>K167+C168-F168</f>
        <v>58777.904665363472</v>
      </c>
      <c r="L168" s="2">
        <f t="shared" si="19"/>
        <v>10237.366436434444</v>
      </c>
      <c r="M168" s="3">
        <f t="shared" si="20"/>
        <v>0.17417031952258583</v>
      </c>
      <c r="N168" s="11">
        <f>YEAR(A168)-YEAR($A$2)</f>
        <v>13</v>
      </c>
    </row>
    <row r="169" spans="1:14" x14ac:dyDescent="0.25">
      <c r="A169" s="7">
        <v>40878</v>
      </c>
      <c r="B169" s="6">
        <v>1244.58</v>
      </c>
      <c r="C169" s="2">
        <f t="shared" si="17"/>
        <v>400</v>
      </c>
      <c r="D169" s="2">
        <f t="shared" si="18"/>
        <v>5</v>
      </c>
      <c r="E169" s="2">
        <f t="shared" si="21"/>
        <v>395</v>
      </c>
      <c r="F169" s="2">
        <f t="shared" si="15"/>
        <v>100.50257275323246</v>
      </c>
      <c r="G169" s="1">
        <f>E169/B169</f>
        <v>0.31737614295585659</v>
      </c>
      <c r="H169" s="1">
        <f>SUM($G$2:G169)</f>
        <v>57.001552758113988</v>
      </c>
      <c r="I169" s="2">
        <f>H169*B169</f>
        <v>70942.992531693497</v>
      </c>
      <c r="J169" s="2">
        <f t="shared" si="16"/>
        <v>70899.920000513535</v>
      </c>
      <c r="K169" s="2">
        <f>K168+C169-F169</f>
        <v>59077.402092610238</v>
      </c>
      <c r="L169" s="2">
        <f t="shared" si="19"/>
        <v>11822.517907903297</v>
      </c>
      <c r="M169" s="3">
        <f t="shared" si="20"/>
        <v>0.20011912320332259</v>
      </c>
      <c r="N169" s="11">
        <f>YEAR(A169)-YEAR($A$2)</f>
        <v>13</v>
      </c>
    </row>
    <row r="170" spans="1:14" x14ac:dyDescent="0.25">
      <c r="A170" s="7">
        <v>40911</v>
      </c>
      <c r="B170" s="6">
        <v>1277.06</v>
      </c>
      <c r="C170" s="2">
        <f t="shared" si="17"/>
        <v>400</v>
      </c>
      <c r="D170" s="2">
        <f t="shared" si="18"/>
        <v>5</v>
      </c>
      <c r="E170" s="2">
        <f t="shared" si="21"/>
        <v>395</v>
      </c>
      <c r="F170" s="2">
        <f t="shared" si="15"/>
        <v>103.68498753414251</v>
      </c>
      <c r="G170" s="1">
        <f>E170/B170</f>
        <v>0.3093041830454325</v>
      </c>
      <c r="H170" s="1">
        <f>SUM($G$2:G170)</f>
        <v>57.310856941159422</v>
      </c>
      <c r="I170" s="2">
        <f>H170*B170</f>
        <v>73189.402965277055</v>
      </c>
      <c r="J170" s="2">
        <f t="shared" si="16"/>
        <v>73144.966542048132</v>
      </c>
      <c r="K170" s="2">
        <f>K169+C170-F170</f>
        <v>59373.717105076095</v>
      </c>
      <c r="L170" s="2">
        <f t="shared" si="19"/>
        <v>13771.249436972037</v>
      </c>
      <c r="M170" s="3">
        <f t="shared" si="20"/>
        <v>0.23194184410924606</v>
      </c>
      <c r="N170" s="11">
        <f>YEAR(A170)-YEAR($A$2)</f>
        <v>14</v>
      </c>
    </row>
    <row r="171" spans="1:14" x14ac:dyDescent="0.25">
      <c r="A171" s="7">
        <v>40940</v>
      </c>
      <c r="B171" s="6">
        <v>1324.09</v>
      </c>
      <c r="C171" s="2">
        <f t="shared" si="17"/>
        <v>400</v>
      </c>
      <c r="D171" s="2">
        <f t="shared" si="18"/>
        <v>5</v>
      </c>
      <c r="E171" s="2">
        <f t="shared" si="21"/>
        <v>395</v>
      </c>
      <c r="F171" s="2">
        <f t="shared" si="15"/>
        <v>108.06295447022802</v>
      </c>
      <c r="G171" s="1">
        <f>E171/B171</f>
        <v>0.29831809016003447</v>
      </c>
      <c r="H171" s="1">
        <f>SUM($G$2:G171)</f>
        <v>57.609175031319459</v>
      </c>
      <c r="I171" s="2">
        <f>H171*B171</f>
        <v>76279.732567219777</v>
      </c>
      <c r="J171" s="2">
        <f t="shared" si="16"/>
        <v>76233.419872446815</v>
      </c>
      <c r="K171" s="2">
        <f>K170+C171-F171</f>
        <v>59665.654150605864</v>
      </c>
      <c r="L171" s="2">
        <f t="shared" si="19"/>
        <v>16567.765721840951</v>
      </c>
      <c r="M171" s="3">
        <f t="shared" si="20"/>
        <v>0.27767676325178975</v>
      </c>
      <c r="N171" s="11">
        <f>YEAR(A171)-YEAR($A$2)</f>
        <v>14</v>
      </c>
    </row>
    <row r="172" spans="1:14" x14ac:dyDescent="0.25">
      <c r="A172" s="7">
        <v>40969</v>
      </c>
      <c r="B172" s="6">
        <v>1374.09</v>
      </c>
      <c r="C172" s="2">
        <f t="shared" si="17"/>
        <v>400</v>
      </c>
      <c r="D172" s="2">
        <f t="shared" si="18"/>
        <v>5</v>
      </c>
      <c r="E172" s="2">
        <f t="shared" si="21"/>
        <v>395</v>
      </c>
      <c r="F172" s="2">
        <f t="shared" si="15"/>
        <v>112.70318770161316</v>
      </c>
      <c r="G172" s="1">
        <f>E172/B172</f>
        <v>0.28746297549651045</v>
      </c>
      <c r="H172" s="1">
        <f>SUM($G$2:G172)</f>
        <v>57.896638006815969</v>
      </c>
      <c r="I172" s="2">
        <f>H172*B172</f>
        <v>79555.191318785757</v>
      </c>
      <c r="J172" s="2">
        <f t="shared" si="16"/>
        <v>79506.889952627927</v>
      </c>
      <c r="K172" s="2">
        <f>K171+C172-F172</f>
        <v>59952.950962904251</v>
      </c>
      <c r="L172" s="2">
        <f t="shared" si="19"/>
        <v>19553.938989723676</v>
      </c>
      <c r="M172" s="3">
        <f t="shared" si="20"/>
        <v>0.32615473760120051</v>
      </c>
      <c r="N172" s="11">
        <f>YEAR(A172)-YEAR($A$2)</f>
        <v>14</v>
      </c>
    </row>
    <row r="173" spans="1:14" x14ac:dyDescent="0.25">
      <c r="A173" s="7">
        <v>41001</v>
      </c>
      <c r="B173" s="6">
        <v>1419.04</v>
      </c>
      <c r="C173" s="2">
        <f t="shared" si="17"/>
        <v>400</v>
      </c>
      <c r="D173" s="2">
        <f t="shared" si="18"/>
        <v>5</v>
      </c>
      <c r="E173" s="2">
        <f t="shared" si="21"/>
        <v>395</v>
      </c>
      <c r="F173" s="2">
        <f t="shared" si="15"/>
        <v>116.94958069602221</v>
      </c>
      <c r="G173" s="1">
        <f>E173/B173</f>
        <v>0.2783571992332845</v>
      </c>
      <c r="H173" s="1">
        <f>SUM($G$2:G173)</f>
        <v>58.174995206049253</v>
      </c>
      <c r="I173" s="2">
        <f>H173*B173</f>
        <v>82552.645197192134</v>
      </c>
      <c r="J173" s="2">
        <f t="shared" si="16"/>
        <v>82502.5239483224</v>
      </c>
      <c r="K173" s="2">
        <f>K172+C173-F173</f>
        <v>60236.001382208226</v>
      </c>
      <c r="L173" s="2">
        <f t="shared" si="19"/>
        <v>22266.522566114174</v>
      </c>
      <c r="M173" s="3">
        <f t="shared" si="20"/>
        <v>0.3696547256652894</v>
      </c>
      <c r="N173" s="11">
        <f>YEAR(A173)-YEAR($A$2)</f>
        <v>14</v>
      </c>
    </row>
    <row r="174" spans="1:14" x14ac:dyDescent="0.25">
      <c r="A174" s="7">
        <v>41030</v>
      </c>
      <c r="B174" s="6">
        <v>1405.82</v>
      </c>
      <c r="C174" s="2">
        <f t="shared" si="17"/>
        <v>400</v>
      </c>
      <c r="D174" s="2">
        <f t="shared" si="18"/>
        <v>5</v>
      </c>
      <c r="E174" s="2">
        <f t="shared" si="21"/>
        <v>395</v>
      </c>
      <c r="F174" s="2">
        <f t="shared" si="15"/>
        <v>116.41964332747158</v>
      </c>
      <c r="G174" s="1">
        <f>E174/B174</f>
        <v>0.28097480474029396</v>
      </c>
      <c r="H174" s="1">
        <f>SUM($G$2:G174)</f>
        <v>58.455970010789549</v>
      </c>
      <c r="I174" s="2">
        <f>H174*B174</f>
        <v>82178.571760568157</v>
      </c>
      <c r="J174" s="2">
        <f t="shared" si="16"/>
        <v>82128.677627713536</v>
      </c>
      <c r="K174" s="2">
        <f>K173+C174-F174</f>
        <v>60519.581738880755</v>
      </c>
      <c r="L174" s="2">
        <f t="shared" si="19"/>
        <v>21609.09588883278</v>
      </c>
      <c r="M174" s="3">
        <f t="shared" si="20"/>
        <v>0.35705957093470847</v>
      </c>
      <c r="N174" s="11">
        <f>YEAR(A174)-YEAR($A$2)</f>
        <v>14</v>
      </c>
    </row>
    <row r="175" spans="1:14" x14ac:dyDescent="0.25">
      <c r="A175" s="7">
        <v>41061</v>
      </c>
      <c r="B175" s="6">
        <v>1278.04</v>
      </c>
      <c r="C175" s="2">
        <f t="shared" si="17"/>
        <v>400</v>
      </c>
      <c r="D175" s="2">
        <f t="shared" si="18"/>
        <v>5</v>
      </c>
      <c r="E175" s="2">
        <f t="shared" si="21"/>
        <v>395</v>
      </c>
      <c r="F175" s="2">
        <f t="shared" si="15"/>
        <v>106.39742954283508</v>
      </c>
      <c r="G175" s="1">
        <f>E175/B175</f>
        <v>0.30906700885731275</v>
      </c>
      <c r="H175" s="1">
        <f>SUM($G$2:G175)</f>
        <v>58.765037019646861</v>
      </c>
      <c r="I175" s="2">
        <f>H175*B175</f>
        <v>75104.067912589468</v>
      </c>
      <c r="J175" s="2">
        <f t="shared" si="16"/>
        <v>75058.469014213959</v>
      </c>
      <c r="K175" s="2">
        <f>K174+C175-F175</f>
        <v>60813.184309337921</v>
      </c>
      <c r="L175" s="2">
        <f t="shared" si="19"/>
        <v>14245.284704876038</v>
      </c>
      <c r="M175" s="3">
        <f t="shared" si="20"/>
        <v>0.23424665007533013</v>
      </c>
      <c r="N175" s="11">
        <f>YEAR(A175)-YEAR($A$2)</f>
        <v>14</v>
      </c>
    </row>
    <row r="176" spans="1:14" x14ac:dyDescent="0.25">
      <c r="A176" s="7">
        <v>41092</v>
      </c>
      <c r="B176" s="6">
        <v>1365.51</v>
      </c>
      <c r="C176" s="2">
        <f t="shared" si="17"/>
        <v>400</v>
      </c>
      <c r="D176" s="2">
        <f t="shared" si="18"/>
        <v>5</v>
      </c>
      <c r="E176" s="2">
        <f t="shared" si="21"/>
        <v>395</v>
      </c>
      <c r="F176" s="2">
        <f t="shared" si="15"/>
        <v>114.23893140932215</v>
      </c>
      <c r="G176" s="1">
        <f>E176/B176</f>
        <v>0.28926921077106721</v>
      </c>
      <c r="H176" s="1">
        <f>SUM($G$2:G176)</f>
        <v>59.054306230417929</v>
      </c>
      <c r="I176" s="2">
        <f>H176*B176</f>
        <v>80639.245700697982</v>
      </c>
      <c r="J176" s="2">
        <f t="shared" si="16"/>
        <v>80590.286158665403</v>
      </c>
      <c r="K176" s="2">
        <f>K175+C176-F176</f>
        <v>61098.945377928598</v>
      </c>
      <c r="L176" s="2">
        <f t="shared" si="19"/>
        <v>19491.340780736806</v>
      </c>
      <c r="M176" s="3">
        <f t="shared" si="20"/>
        <v>0.3190127204352346</v>
      </c>
      <c r="N176" s="11">
        <f>YEAR(A176)-YEAR($A$2)</f>
        <v>14</v>
      </c>
    </row>
    <row r="177" spans="1:14" x14ac:dyDescent="0.25">
      <c r="A177" s="7">
        <v>41122</v>
      </c>
      <c r="B177" s="6">
        <v>1375.14</v>
      </c>
      <c r="C177" s="2">
        <f t="shared" si="17"/>
        <v>400</v>
      </c>
      <c r="D177" s="2">
        <f t="shared" si="18"/>
        <v>5</v>
      </c>
      <c r="E177" s="2">
        <f t="shared" si="21"/>
        <v>395</v>
      </c>
      <c r="F177" s="2">
        <f t="shared" si="15"/>
        <v>115.60416311540398</v>
      </c>
      <c r="G177" s="1">
        <f>E177/B177</f>
        <v>0.28724348066378697</v>
      </c>
      <c r="H177" s="1">
        <f>SUM($G$2:G177)</f>
        <v>59.341549711081718</v>
      </c>
      <c r="I177" s="2">
        <f>H177*B177</f>
        <v>81602.938669696916</v>
      </c>
      <c r="J177" s="2">
        <f t="shared" si="16"/>
        <v>81553.394028361741</v>
      </c>
      <c r="K177" s="2">
        <f>K176+C177-F177</f>
        <v>61383.34121481319</v>
      </c>
      <c r="L177" s="2">
        <f t="shared" si="19"/>
        <v>20170.052813548551</v>
      </c>
      <c r="M177" s="3">
        <f t="shared" si="20"/>
        <v>0.32859164089753168</v>
      </c>
      <c r="N177" s="11">
        <f>YEAR(A177)-YEAR($A$2)</f>
        <v>14</v>
      </c>
    </row>
    <row r="178" spans="1:14" x14ac:dyDescent="0.25">
      <c r="A178" s="7">
        <v>41156</v>
      </c>
      <c r="B178" s="6">
        <v>1404.94</v>
      </c>
      <c r="C178" s="2">
        <f t="shared" si="17"/>
        <v>400</v>
      </c>
      <c r="D178" s="2">
        <f t="shared" si="18"/>
        <v>5</v>
      </c>
      <c r="E178" s="2">
        <f t="shared" si="21"/>
        <v>395</v>
      </c>
      <c r="F178" s="2">
        <f t="shared" si="15"/>
        <v>118.66894887237346</v>
      </c>
      <c r="G178" s="1">
        <f>E178/B178</f>
        <v>0.28115079647529428</v>
      </c>
      <c r="H178" s="1">
        <f>SUM($G$2:G178)</f>
        <v>59.622700507557013</v>
      </c>
      <c r="I178" s="2">
        <f>H178*B178</f>
        <v>83766.316851087147</v>
      </c>
      <c r="J178" s="2">
        <f t="shared" si="16"/>
        <v>83715.458730141851</v>
      </c>
      <c r="K178" s="2">
        <f>K177+C178-F178</f>
        <v>61664.672265940819</v>
      </c>
      <c r="L178" s="2">
        <f t="shared" si="19"/>
        <v>22050.786464201032</v>
      </c>
      <c r="M178" s="3">
        <f t="shared" si="20"/>
        <v>0.35759188614678356</v>
      </c>
      <c r="N178" s="11">
        <f>YEAR(A178)-YEAR($A$2)</f>
        <v>14</v>
      </c>
    </row>
    <row r="179" spans="1:14" x14ac:dyDescent="0.25">
      <c r="A179" s="7">
        <v>41183</v>
      </c>
      <c r="B179" s="6">
        <v>1444.49</v>
      </c>
      <c r="C179" s="2">
        <f t="shared" si="17"/>
        <v>400</v>
      </c>
      <c r="D179" s="2">
        <f t="shared" si="18"/>
        <v>5</v>
      </c>
      <c r="E179" s="2">
        <f t="shared" si="21"/>
        <v>395</v>
      </c>
      <c r="F179" s="2">
        <f t="shared" si="15"/>
        <v>122.56914242956145</v>
      </c>
      <c r="G179" s="1">
        <f>E179/B179</f>
        <v>0.27345291417732209</v>
      </c>
      <c r="H179" s="1">
        <f>SUM($G$2:G179)</f>
        <v>59.896153421734333</v>
      </c>
      <c r="I179" s="2">
        <f>H179*B179</f>
        <v>86519.394656161021</v>
      </c>
      <c r="J179" s="2">
        <f t="shared" si="16"/>
        <v>86466.865023691207</v>
      </c>
      <c r="K179" s="2">
        <f>K178+C179-F179</f>
        <v>61942.10312351126</v>
      </c>
      <c r="L179" s="2">
        <f t="shared" si="19"/>
        <v>24524.761900179947</v>
      </c>
      <c r="M179" s="3">
        <f t="shared" si="20"/>
        <v>0.39593040377202054</v>
      </c>
      <c r="N179" s="11">
        <f>YEAR(A179)-YEAR($A$2)</f>
        <v>14</v>
      </c>
    </row>
    <row r="180" spans="1:14" x14ac:dyDescent="0.25">
      <c r="A180" s="7">
        <v>41214</v>
      </c>
      <c r="B180" s="6">
        <v>1427.59</v>
      </c>
      <c r="C180" s="2">
        <f t="shared" si="17"/>
        <v>400</v>
      </c>
      <c r="D180" s="2">
        <f t="shared" si="18"/>
        <v>5</v>
      </c>
      <c r="E180" s="2">
        <f t="shared" si="21"/>
        <v>395</v>
      </c>
      <c r="F180" s="2">
        <f t="shared" si="15"/>
        <v>121.69471202305608</v>
      </c>
      <c r="G180" s="1">
        <f>E180/B180</f>
        <v>0.27669008608914325</v>
      </c>
      <c r="H180" s="1">
        <f>SUM($G$2:G180)</f>
        <v>60.172843507823472</v>
      </c>
      <c r="I180" s="2">
        <f>H180*B180</f>
        <v>85902.149663333708</v>
      </c>
      <c r="J180" s="2">
        <f t="shared" si="16"/>
        <v>85849.994786752402</v>
      </c>
      <c r="K180" s="2">
        <f>K179+C180-F180</f>
        <v>62220.408411488206</v>
      </c>
      <c r="L180" s="2">
        <f t="shared" si="19"/>
        <v>23629.586375264196</v>
      </c>
      <c r="M180" s="3">
        <f t="shared" si="20"/>
        <v>0.37977228016557496</v>
      </c>
      <c r="N180" s="11">
        <f>YEAR(A180)-YEAR($A$2)</f>
        <v>14</v>
      </c>
    </row>
    <row r="181" spans="1:14" x14ac:dyDescent="0.25">
      <c r="A181" s="7">
        <v>41246</v>
      </c>
      <c r="B181" s="6">
        <v>1409.46</v>
      </c>
      <c r="C181" s="2">
        <f t="shared" si="17"/>
        <v>400</v>
      </c>
      <c r="D181" s="2">
        <f t="shared" si="18"/>
        <v>5</v>
      </c>
      <c r="E181" s="2">
        <f t="shared" si="21"/>
        <v>395</v>
      </c>
      <c r="F181" s="2">
        <f t="shared" si="15"/>
        <v>120.70880601492725</v>
      </c>
      <c r="G181" s="1">
        <f>E181/B181</f>
        <v>0.28024917344231121</v>
      </c>
      <c r="H181" s="1">
        <f>SUM($G$2:G181)</f>
        <v>60.453092681265787</v>
      </c>
      <c r="I181" s="2">
        <f>H181*B181</f>
        <v>85206.216010536882</v>
      </c>
      <c r="J181" s="2">
        <f t="shared" si="16"/>
        <v>85154.483665101914</v>
      </c>
      <c r="K181" s="2">
        <f>K180+C181-F181</f>
        <v>62499.699605473281</v>
      </c>
      <c r="L181" s="2">
        <f t="shared" si="19"/>
        <v>22654.784059628633</v>
      </c>
      <c r="M181" s="3">
        <f t="shared" si="20"/>
        <v>0.36247828713795432</v>
      </c>
      <c r="N181" s="11">
        <f>YEAR(A181)-YEAR($A$2)</f>
        <v>14</v>
      </c>
    </row>
    <row r="182" spans="1:14" x14ac:dyDescent="0.25">
      <c r="A182" s="7">
        <v>41276</v>
      </c>
      <c r="B182" s="6">
        <v>1462.42</v>
      </c>
      <c r="C182" s="2">
        <f t="shared" si="17"/>
        <v>400</v>
      </c>
      <c r="D182" s="2">
        <f t="shared" si="18"/>
        <v>5</v>
      </c>
      <c r="E182" s="2">
        <f t="shared" si="21"/>
        <v>395</v>
      </c>
      <c r="F182" s="2">
        <f t="shared" si="15"/>
        <v>125.80398338182702</v>
      </c>
      <c r="G182" s="1">
        <f>E182/B182</f>
        <v>0.27010024479971551</v>
      </c>
      <c r="H182" s="1">
        <f>SUM($G$2:G182)</f>
        <v>60.723192926065501</v>
      </c>
      <c r="I182" s="2">
        <f>H182*B182</f>
        <v>88802.811798936717</v>
      </c>
      <c r="J182" s="2">
        <f t="shared" si="16"/>
        <v>88748.89580605879</v>
      </c>
      <c r="K182" s="2">
        <f>K181+C182-F182</f>
        <v>62773.895622091455</v>
      </c>
      <c r="L182" s="2">
        <f t="shared" si="19"/>
        <v>25975.000183967335</v>
      </c>
      <c r="M182" s="3">
        <f t="shared" si="20"/>
        <v>0.41378665329838454</v>
      </c>
      <c r="N182" s="11">
        <f>YEAR(A182)-YEAR($A$2)</f>
        <v>15</v>
      </c>
    </row>
    <row r="183" spans="1:14" x14ac:dyDescent="0.25">
      <c r="A183" s="7">
        <v>41306</v>
      </c>
      <c r="B183" s="6">
        <v>1513.17</v>
      </c>
      <c r="C183" s="2">
        <f t="shared" si="17"/>
        <v>400</v>
      </c>
      <c r="D183" s="2">
        <f t="shared" si="18"/>
        <v>5</v>
      </c>
      <c r="E183" s="2">
        <f t="shared" si="21"/>
        <v>395</v>
      </c>
      <c r="F183" s="2">
        <f t="shared" si="15"/>
        <v>130.7293112732406</v>
      </c>
      <c r="G183" s="1">
        <f>E183/B183</f>
        <v>0.26104138992975012</v>
      </c>
      <c r="H183" s="1">
        <f>SUM($G$2:G183)</f>
        <v>60.984234315995252</v>
      </c>
      <c r="I183" s="2">
        <f>H183*B183</f>
        <v>92279.513839934545</v>
      </c>
      <c r="J183" s="2">
        <f t="shared" si="16"/>
        <v>92223.48699224602</v>
      </c>
      <c r="K183" s="2">
        <f>K182+C183-F183</f>
        <v>63043.166310818211</v>
      </c>
      <c r="L183" s="2">
        <f t="shared" si="19"/>
        <v>29180.320681427809</v>
      </c>
      <c r="M183" s="3">
        <f t="shared" si="20"/>
        <v>0.4628625494087924</v>
      </c>
      <c r="N183" s="11">
        <f>YEAR(A183)-YEAR($A$2)</f>
        <v>15</v>
      </c>
    </row>
    <row r="184" spans="1:14" x14ac:dyDescent="0.25">
      <c r="A184" s="7">
        <v>41334</v>
      </c>
      <c r="B184" s="6">
        <v>1518.2</v>
      </c>
      <c r="C184" s="2">
        <f t="shared" si="17"/>
        <v>400</v>
      </c>
      <c r="D184" s="2">
        <f t="shared" si="18"/>
        <v>5</v>
      </c>
      <c r="E184" s="2">
        <f t="shared" si="21"/>
        <v>395</v>
      </c>
      <c r="F184" s="2">
        <f t="shared" si="15"/>
        <v>131.72345809627066</v>
      </c>
      <c r="G184" s="1">
        <f>E184/B184</f>
        <v>0.26017652483203796</v>
      </c>
      <c r="H184" s="1">
        <f>SUM($G$2:G184)</f>
        <v>61.244410840827292</v>
      </c>
      <c r="I184" s="2">
        <f>H184*B184</f>
        <v>92981.264538543997</v>
      </c>
      <c r="J184" s="2">
        <f t="shared" si="16"/>
        <v>92924.811627931311</v>
      </c>
      <c r="K184" s="2">
        <f>K183+C184-F184</f>
        <v>63311.442852721942</v>
      </c>
      <c r="L184" s="2">
        <f t="shared" si="19"/>
        <v>29613.368775209368</v>
      </c>
      <c r="M184" s="3">
        <f t="shared" si="20"/>
        <v>0.46774117664791465</v>
      </c>
      <c r="N184" s="11">
        <f>YEAR(A184)-YEAR($A$2)</f>
        <v>15</v>
      </c>
    </row>
    <row r="185" spans="1:14" x14ac:dyDescent="0.25">
      <c r="A185" s="7">
        <v>41365</v>
      </c>
      <c r="B185" s="6">
        <v>1562.17</v>
      </c>
      <c r="C185" s="2">
        <f t="shared" si="17"/>
        <v>400</v>
      </c>
      <c r="D185" s="2">
        <f t="shared" si="18"/>
        <v>5</v>
      </c>
      <c r="E185" s="2">
        <f t="shared" si="21"/>
        <v>395</v>
      </c>
      <c r="F185" s="2">
        <f t="shared" si="15"/>
        <v>136.09800681788818</v>
      </c>
      <c r="G185" s="1">
        <f>E185/B185</f>
        <v>0.25285340263863726</v>
      </c>
      <c r="H185" s="1">
        <f>SUM($G$2:G185)</f>
        <v>61.497264243465928</v>
      </c>
      <c r="I185" s="2">
        <f>H185*B185</f>
        <v>96069.181283215177</v>
      </c>
      <c r="J185" s="2">
        <f t="shared" si="16"/>
        <v>96010.853566007514</v>
      </c>
      <c r="K185" s="2">
        <f>K184+C185-F185</f>
        <v>63575.344845904052</v>
      </c>
      <c r="L185" s="2">
        <f t="shared" si="19"/>
        <v>32435.508720103462</v>
      </c>
      <c r="M185" s="3">
        <f t="shared" si="20"/>
        <v>0.51019005557455777</v>
      </c>
      <c r="N185" s="11">
        <f>YEAR(A185)-YEAR($A$2)</f>
        <v>15</v>
      </c>
    </row>
    <row r="186" spans="1:14" x14ac:dyDescent="0.25">
      <c r="A186" s="7">
        <v>41395</v>
      </c>
      <c r="B186" s="6">
        <v>1582.7</v>
      </c>
      <c r="C186" s="2">
        <f t="shared" si="17"/>
        <v>400</v>
      </c>
      <c r="D186" s="2">
        <f t="shared" si="18"/>
        <v>5</v>
      </c>
      <c r="E186" s="2">
        <f t="shared" si="21"/>
        <v>395</v>
      </c>
      <c r="F186" s="2">
        <f t="shared" si="15"/>
        <v>138.44618683402251</v>
      </c>
      <c r="G186" s="1">
        <f>E186/B186</f>
        <v>0.24957351361597269</v>
      </c>
      <c r="H186" s="1">
        <f>SUM($G$2:G186)</f>
        <v>61.746837757081899</v>
      </c>
      <c r="I186" s="2">
        <f>H186*B186</f>
        <v>97726.720118133526</v>
      </c>
      <c r="J186" s="2">
        <f t="shared" si="16"/>
        <v>97667.386038061813</v>
      </c>
      <c r="K186" s="2">
        <f>K185+C186-F186</f>
        <v>63836.89865907003</v>
      </c>
      <c r="L186" s="2">
        <f t="shared" si="19"/>
        <v>33830.487378991784</v>
      </c>
      <c r="M186" s="3">
        <f t="shared" si="20"/>
        <v>0.5299519257611226</v>
      </c>
      <c r="N186" s="11">
        <f>YEAR(A186)-YEAR($A$2)</f>
        <v>15</v>
      </c>
    </row>
    <row r="187" spans="1:14" x14ac:dyDescent="0.25">
      <c r="A187" s="7">
        <v>41428</v>
      </c>
      <c r="B187" s="6">
        <v>1640.42</v>
      </c>
      <c r="C187" s="2">
        <f t="shared" si="17"/>
        <v>400</v>
      </c>
      <c r="D187" s="2">
        <f t="shared" si="18"/>
        <v>5</v>
      </c>
      <c r="E187" s="2">
        <f t="shared" si="21"/>
        <v>395</v>
      </c>
      <c r="F187" s="2">
        <f t="shared" si="15"/>
        <v>144.05480909075243</v>
      </c>
      <c r="G187" s="1">
        <f>E187/B187</f>
        <v>0.24079199229465623</v>
      </c>
      <c r="H187" s="1">
        <f>SUM($G$2:G187)</f>
        <v>61.987629749376552</v>
      </c>
      <c r="I187" s="2">
        <f>H187*B187</f>
        <v>101685.74759347229</v>
      </c>
      <c r="J187" s="2">
        <f t="shared" si="16"/>
        <v>101624.00981814768</v>
      </c>
      <c r="K187" s="2">
        <f>K186+C187-F187</f>
        <v>64092.843849979276</v>
      </c>
      <c r="L187" s="2">
        <f t="shared" si="19"/>
        <v>37531.165968168403</v>
      </c>
      <c r="M187" s="3">
        <f t="shared" si="20"/>
        <v>0.58557498331665214</v>
      </c>
      <c r="N187" s="11">
        <f>YEAR(A187)-YEAR($A$2)</f>
        <v>15</v>
      </c>
    </row>
    <row r="188" spans="1:14" x14ac:dyDescent="0.25">
      <c r="A188" s="7">
        <v>41456</v>
      </c>
      <c r="B188" s="6">
        <v>1614.96</v>
      </c>
      <c r="C188" s="2">
        <f t="shared" si="17"/>
        <v>400</v>
      </c>
      <c r="D188" s="2">
        <f t="shared" si="18"/>
        <v>5</v>
      </c>
      <c r="E188" s="2">
        <f t="shared" si="21"/>
        <v>395</v>
      </c>
      <c r="F188" s="2">
        <f t="shared" si="15"/>
        <v>142.378601931742</v>
      </c>
      <c r="G188" s="1">
        <f>E188/B188</f>
        <v>0.24458810125328181</v>
      </c>
      <c r="H188" s="1">
        <f>SUM($G$2:G188)</f>
        <v>62.232217850629837</v>
      </c>
      <c r="I188" s="2">
        <f>H188*B188</f>
        <v>100502.54254005317</v>
      </c>
      <c r="J188" s="2">
        <f t="shared" si="16"/>
        <v>100441.52313922529</v>
      </c>
      <c r="K188" s="2">
        <f>K187+C188-F188</f>
        <v>64350.465248047534</v>
      </c>
      <c r="L188" s="2">
        <f t="shared" si="19"/>
        <v>36091.057891177756</v>
      </c>
      <c r="M188" s="3">
        <f t="shared" si="20"/>
        <v>0.56085154554920325</v>
      </c>
      <c r="N188" s="11">
        <f>YEAR(A188)-YEAR($A$2)</f>
        <v>15</v>
      </c>
    </row>
    <row r="189" spans="1:14" x14ac:dyDescent="0.25">
      <c r="A189" s="7">
        <v>41487</v>
      </c>
      <c r="B189" s="6">
        <v>1706.87</v>
      </c>
      <c r="C189" s="2">
        <f t="shared" si="17"/>
        <v>400</v>
      </c>
      <c r="D189" s="2">
        <f t="shared" si="18"/>
        <v>5</v>
      </c>
      <c r="E189" s="2">
        <f t="shared" si="21"/>
        <v>395</v>
      </c>
      <c r="F189" s="2">
        <f t="shared" si="15"/>
        <v>151.04118305049812</v>
      </c>
      <c r="G189" s="1">
        <f>E189/B189</f>
        <v>0.23141774124567191</v>
      </c>
      <c r="H189" s="1">
        <f>SUM($G$2:G189)</f>
        <v>62.463635591875509</v>
      </c>
      <c r="I189" s="2">
        <f>H189*B189</f>
        <v>106617.30568270454</v>
      </c>
      <c r="J189" s="2">
        <f t="shared" si="16"/>
        <v>106552.57374711147</v>
      </c>
      <c r="K189" s="2">
        <f>K188+C189-F189</f>
        <v>64599.424064997038</v>
      </c>
      <c r="L189" s="2">
        <f t="shared" si="19"/>
        <v>41953.149682114432</v>
      </c>
      <c r="M189" s="3">
        <f t="shared" si="20"/>
        <v>0.64943535162021038</v>
      </c>
      <c r="N189" s="11">
        <f>YEAR(A189)-YEAR($A$2)</f>
        <v>15</v>
      </c>
    </row>
    <row r="190" spans="1:14" x14ac:dyDescent="0.25">
      <c r="A190" s="7">
        <v>41520</v>
      </c>
      <c r="B190" s="6">
        <v>1639.77</v>
      </c>
      <c r="C190" s="2">
        <f t="shared" si="17"/>
        <v>400</v>
      </c>
      <c r="D190" s="2">
        <f t="shared" si="18"/>
        <v>5</v>
      </c>
      <c r="E190" s="2">
        <f t="shared" si="21"/>
        <v>395</v>
      </c>
      <c r="F190" s="2">
        <f t="shared" si="15"/>
        <v>145.66307729052707</v>
      </c>
      <c r="G190" s="1">
        <f>E190/B190</f>
        <v>0.24088744153143429</v>
      </c>
      <c r="H190" s="1">
        <f>SUM($G$2:G190)</f>
        <v>62.704523033406943</v>
      </c>
      <c r="I190" s="2">
        <f>H190*B190</f>
        <v>102820.9957344897</v>
      </c>
      <c r="J190" s="2">
        <f t="shared" si="16"/>
        <v>102758.56870136519</v>
      </c>
      <c r="K190" s="2">
        <f>K189+C190-F190</f>
        <v>64853.760987706512</v>
      </c>
      <c r="L190" s="2">
        <f t="shared" si="19"/>
        <v>37904.80771365868</v>
      </c>
      <c r="M190" s="3">
        <f t="shared" si="20"/>
        <v>0.58446583723716194</v>
      </c>
      <c r="N190" s="11">
        <f>YEAR(A190)-YEAR($A$2)</f>
        <v>15</v>
      </c>
    </row>
    <row r="191" spans="1:14" x14ac:dyDescent="0.25">
      <c r="A191" s="7">
        <v>41548</v>
      </c>
      <c r="B191" s="6">
        <v>1695</v>
      </c>
      <c r="C191" s="2">
        <f t="shared" si="17"/>
        <v>400</v>
      </c>
      <c r="D191" s="2">
        <f t="shared" si="18"/>
        <v>5</v>
      </c>
      <c r="E191" s="2">
        <f t="shared" si="21"/>
        <v>395</v>
      </c>
      <c r="F191" s="2">
        <f t="shared" si="15"/>
        <v>151.12881926730176</v>
      </c>
      <c r="G191" s="1">
        <f>E191/B191</f>
        <v>0.23303834808259588</v>
      </c>
      <c r="H191" s="1">
        <f>SUM($G$2:G191)</f>
        <v>62.937561381489537</v>
      </c>
      <c r="I191" s="2">
        <f>H191*B191</f>
        <v>106679.16654162477</v>
      </c>
      <c r="J191" s="2">
        <f t="shared" si="16"/>
        <v>106614.39704765307</v>
      </c>
      <c r="K191" s="2">
        <f>K190+C191-F191</f>
        <v>65102.63216843921</v>
      </c>
      <c r="L191" s="2">
        <f t="shared" si="19"/>
        <v>41511.764879213857</v>
      </c>
      <c r="M191" s="3">
        <f t="shared" si="20"/>
        <v>0.63763573755068759</v>
      </c>
      <c r="N191" s="11">
        <f>YEAR(A191)-YEAR($A$2)</f>
        <v>15</v>
      </c>
    </row>
    <row r="192" spans="1:14" x14ac:dyDescent="0.25">
      <c r="A192" s="7">
        <v>41579</v>
      </c>
      <c r="B192" s="6">
        <v>1761.64</v>
      </c>
      <c r="C192" s="2">
        <f t="shared" si="17"/>
        <v>400</v>
      </c>
      <c r="D192" s="2">
        <f t="shared" si="18"/>
        <v>5</v>
      </c>
      <c r="E192" s="2">
        <f t="shared" si="21"/>
        <v>395</v>
      </c>
      <c r="F192" s="2">
        <f t="shared" si="15"/>
        <v>157.63012797879026</v>
      </c>
      <c r="G192" s="1">
        <f>E192/B192</f>
        <v>0.22422288322245179</v>
      </c>
      <c r="H192" s="1">
        <f>SUM($G$2:G192)</f>
        <v>63.16178426471199</v>
      </c>
      <c r="I192" s="2">
        <f>H192*B192</f>
        <v>111268.32563208723</v>
      </c>
      <c r="J192" s="2">
        <f t="shared" si="16"/>
        <v>111200.76986295346</v>
      </c>
      <c r="K192" s="2">
        <f>K191+C192-F192</f>
        <v>65345.002040460422</v>
      </c>
      <c r="L192" s="2">
        <f t="shared" si="19"/>
        <v>45855.767822493035</v>
      </c>
      <c r="M192" s="3">
        <f t="shared" si="20"/>
        <v>0.70174866310509854</v>
      </c>
      <c r="N192" s="11">
        <f>YEAR(A192)-YEAR($A$2)</f>
        <v>15</v>
      </c>
    </row>
    <row r="193" spans="1:14" x14ac:dyDescent="0.25">
      <c r="A193" s="7">
        <v>41610</v>
      </c>
      <c r="B193" s="6">
        <v>1800.9</v>
      </c>
      <c r="C193" s="2">
        <f t="shared" si="17"/>
        <v>400</v>
      </c>
      <c r="D193" s="2">
        <f t="shared" si="18"/>
        <v>5</v>
      </c>
      <c r="E193" s="2">
        <f t="shared" si="21"/>
        <v>395</v>
      </c>
      <c r="F193" s="2">
        <f t="shared" si="15"/>
        <v>161.70266448328644</v>
      </c>
      <c r="G193" s="1">
        <f>E193/B193</f>
        <v>0.21933477705591647</v>
      </c>
      <c r="H193" s="1">
        <f>SUM($G$2:G193)</f>
        <v>63.38111904176791</v>
      </c>
      <c r="I193" s="2">
        <f>H193*B193</f>
        <v>114143.05728231983</v>
      </c>
      <c r="J193" s="2">
        <f t="shared" si="16"/>
        <v>114073.75614039841</v>
      </c>
      <c r="K193" s="2">
        <f>K192+C193-F193</f>
        <v>65583.299375977134</v>
      </c>
      <c r="L193" s="2">
        <f t="shared" si="19"/>
        <v>48490.45676442128</v>
      </c>
      <c r="M193" s="3">
        <f t="shared" si="20"/>
        <v>0.73937202345423803</v>
      </c>
      <c r="N193" s="11">
        <f>YEAR(A193)-YEAR($A$2)</f>
        <v>15</v>
      </c>
    </row>
    <row r="194" spans="1:14" x14ac:dyDescent="0.25">
      <c r="A194" s="7">
        <v>41641</v>
      </c>
      <c r="B194" s="6">
        <v>1831.98</v>
      </c>
      <c r="C194" s="2">
        <f t="shared" si="17"/>
        <v>400</v>
      </c>
      <c r="D194" s="2">
        <f t="shared" si="18"/>
        <v>5</v>
      </c>
      <c r="E194" s="2">
        <f t="shared" si="21"/>
        <v>395</v>
      </c>
      <c r="F194" s="2">
        <f t="shared" si="15"/>
        <v>165.05291848802881</v>
      </c>
      <c r="G194" s="1">
        <f>E194/B194</f>
        <v>0.21561370757322679</v>
      </c>
      <c r="H194" s="1">
        <f>SUM($G$2:G194)</f>
        <v>63.596732749341136</v>
      </c>
      <c r="I194" s="2">
        <f>H194*B194</f>
        <v>116507.94246213797</v>
      </c>
      <c r="J194" s="2">
        <f t="shared" si="16"/>
        <v>116437.20549707167</v>
      </c>
      <c r="K194" s="2">
        <f>K193+C194-F194</f>
        <v>65818.246457489106</v>
      </c>
      <c r="L194" s="2">
        <f t="shared" si="19"/>
        <v>50618.959039582565</v>
      </c>
      <c r="M194" s="3">
        <f t="shared" si="20"/>
        <v>0.76907182679618324</v>
      </c>
      <c r="N194" s="11">
        <f>YEAR(A194)-YEAR($A$2)</f>
        <v>16</v>
      </c>
    </row>
    <row r="195" spans="1:14" x14ac:dyDescent="0.25">
      <c r="A195" s="7">
        <v>41673</v>
      </c>
      <c r="B195" s="6">
        <v>1741.89</v>
      </c>
      <c r="C195" s="2">
        <f t="shared" si="17"/>
        <v>400</v>
      </c>
      <c r="D195" s="2">
        <f t="shared" si="18"/>
        <v>5</v>
      </c>
      <c r="E195" s="2">
        <f t="shared" si="21"/>
        <v>395</v>
      </c>
      <c r="F195" s="2">
        <f t="shared" ref="F195:F228" si="22">I195*0.017/12</f>
        <v>157.49580981239561</v>
      </c>
      <c r="G195" s="1">
        <f>E195/B195</f>
        <v>0.2267651803500795</v>
      </c>
      <c r="H195" s="1">
        <f>SUM($G$2:G195)</f>
        <v>63.823497929691214</v>
      </c>
      <c r="I195" s="2">
        <f>H195*B195</f>
        <v>111173.51280874983</v>
      </c>
      <c r="J195" s="2">
        <f t="shared" ref="J195:J228" si="23">I195-(F195/0.7)+F195</f>
        <v>111106.01460454451</v>
      </c>
      <c r="K195" s="2">
        <f>K194+C195-F195</f>
        <v>66060.750647676716</v>
      </c>
      <c r="L195" s="2">
        <f t="shared" si="19"/>
        <v>45045.263956867799</v>
      </c>
      <c r="M195" s="3">
        <f t="shared" si="20"/>
        <v>0.68187635646329114</v>
      </c>
      <c r="N195" s="11">
        <f>YEAR(A195)-YEAR($A$2)</f>
        <v>16</v>
      </c>
    </row>
    <row r="196" spans="1:14" x14ac:dyDescent="0.25">
      <c r="A196" s="7">
        <v>41701</v>
      </c>
      <c r="B196" s="6">
        <v>1845.73</v>
      </c>
      <c r="C196" s="2">
        <f t="shared" ref="C196:C228" si="24">C195</f>
        <v>400</v>
      </c>
      <c r="D196" s="2">
        <f t="shared" ref="D196:D228" si="25">D195</f>
        <v>5</v>
      </c>
      <c r="E196" s="2">
        <f t="shared" si="21"/>
        <v>395</v>
      </c>
      <c r="F196" s="2">
        <f t="shared" si="22"/>
        <v>167.44425518117274</v>
      </c>
      <c r="G196" s="1">
        <f>E196/B196</f>
        <v>0.21400746588070843</v>
      </c>
      <c r="H196" s="1">
        <f>SUM($G$2:G196)</f>
        <v>64.037505395571927</v>
      </c>
      <c r="I196" s="2">
        <f>H196*B196</f>
        <v>118195.94483376897</v>
      </c>
      <c r="J196" s="2">
        <f t="shared" si="23"/>
        <v>118124.18301011989</v>
      </c>
      <c r="K196" s="2">
        <f>K195+C196-F196</f>
        <v>66293.30639249555</v>
      </c>
      <c r="L196" s="2">
        <f t="shared" ref="L196:L228" si="26">J196-K196</f>
        <v>51830.876617624337</v>
      </c>
      <c r="M196" s="3">
        <f t="shared" ref="M196:M228" si="27">(J196-K196)/K196</f>
        <v>0.78184177917986042</v>
      </c>
      <c r="N196" s="11">
        <f>YEAR(A196)-YEAR($A$2)</f>
        <v>16</v>
      </c>
    </row>
    <row r="197" spans="1:14" x14ac:dyDescent="0.25">
      <c r="A197" s="7">
        <v>41730</v>
      </c>
      <c r="B197" s="6">
        <v>1885.52</v>
      </c>
      <c r="C197" s="2">
        <f t="shared" si="24"/>
        <v>400</v>
      </c>
      <c r="D197" s="2">
        <f t="shared" si="25"/>
        <v>5</v>
      </c>
      <c r="E197" s="2">
        <f t="shared" si="21"/>
        <v>395</v>
      </c>
      <c r="F197" s="2">
        <f t="shared" si="22"/>
        <v>171.61357932906662</v>
      </c>
      <c r="G197" s="1">
        <f>E197/B197</f>
        <v>0.20949128091985236</v>
      </c>
      <c r="H197" s="1">
        <f>SUM($G$2:G197)</f>
        <v>64.246996676491776</v>
      </c>
      <c r="I197" s="2">
        <f>H197*B197</f>
        <v>121138.99717345877</v>
      </c>
      <c r="J197" s="2">
        <f t="shared" si="23"/>
        <v>121065.44849660345</v>
      </c>
      <c r="K197" s="2">
        <f>K196+C197-F197</f>
        <v>66521.69281316649</v>
      </c>
      <c r="L197" s="2">
        <f t="shared" si="26"/>
        <v>54543.755683436961</v>
      </c>
      <c r="M197" s="3">
        <f t="shared" si="27"/>
        <v>0.81993938182885862</v>
      </c>
      <c r="N197" s="11">
        <f>YEAR(A197)-YEAR($A$2)</f>
        <v>16</v>
      </c>
    </row>
    <row r="198" spans="1:14" x14ac:dyDescent="0.25">
      <c r="A198" s="7">
        <v>41760</v>
      </c>
      <c r="B198" s="6">
        <v>1883.68</v>
      </c>
      <c r="C198" s="2">
        <f t="shared" si="24"/>
        <v>400</v>
      </c>
      <c r="D198" s="2">
        <f t="shared" si="25"/>
        <v>5</v>
      </c>
      <c r="E198" s="2">
        <f t="shared" si="21"/>
        <v>395</v>
      </c>
      <c r="F198" s="2">
        <f t="shared" si="22"/>
        <v>172.0056921577299</v>
      </c>
      <c r="G198" s="1">
        <f>E198/B198</f>
        <v>0.20969591438036184</v>
      </c>
      <c r="H198" s="1">
        <f>SUM($G$2:G198)</f>
        <v>64.456692590872137</v>
      </c>
      <c r="I198" s="2">
        <f>H198*B198</f>
        <v>121415.78269957403</v>
      </c>
      <c r="J198" s="2">
        <f t="shared" si="23"/>
        <v>121342.06597436358</v>
      </c>
      <c r="K198" s="2">
        <f>K197+C198-F198</f>
        <v>66749.687121008756</v>
      </c>
      <c r="L198" s="2">
        <f t="shared" si="26"/>
        <v>54592.378853354821</v>
      </c>
      <c r="M198" s="3">
        <f t="shared" si="27"/>
        <v>0.81786718721820717</v>
      </c>
      <c r="N198" s="11">
        <f>YEAR(A198)-YEAR($A$2)</f>
        <v>16</v>
      </c>
    </row>
    <row r="199" spans="1:14" x14ac:dyDescent="0.25">
      <c r="A199" s="7">
        <v>41792</v>
      </c>
      <c r="B199" s="6">
        <v>1924.97</v>
      </c>
      <c r="C199" s="2">
        <f t="shared" si="24"/>
        <v>400</v>
      </c>
      <c r="D199" s="2">
        <f t="shared" si="25"/>
        <v>5</v>
      </c>
      <c r="E199" s="2">
        <f t="shared" si="21"/>
        <v>395</v>
      </c>
      <c r="F199" s="2">
        <f t="shared" si="22"/>
        <v>176.33561601025579</v>
      </c>
      <c r="G199" s="1">
        <f>E199/B199</f>
        <v>0.20519800308576236</v>
      </c>
      <c r="H199" s="1">
        <f>SUM($G$2:G199)</f>
        <v>64.661890593957907</v>
      </c>
      <c r="I199" s="2">
        <f>H199*B199</f>
        <v>124472.19953665115</v>
      </c>
      <c r="J199" s="2">
        <f t="shared" si="23"/>
        <v>124396.62712978962</v>
      </c>
      <c r="K199" s="2">
        <f>K198+C199-F199</f>
        <v>66973.3515049985</v>
      </c>
      <c r="L199" s="2">
        <f t="shared" si="26"/>
        <v>57423.275624791117</v>
      </c>
      <c r="M199" s="3">
        <f t="shared" si="27"/>
        <v>0.85740483840808501</v>
      </c>
      <c r="N199" s="11">
        <f>YEAR(A199)-YEAR($A$2)</f>
        <v>16</v>
      </c>
    </row>
    <row r="200" spans="1:14" x14ac:dyDescent="0.25">
      <c r="A200" s="7">
        <v>41821</v>
      </c>
      <c r="B200" s="6">
        <v>1973.32</v>
      </c>
      <c r="C200" s="2">
        <f t="shared" si="24"/>
        <v>400</v>
      </c>
      <c r="D200" s="2">
        <f t="shared" si="25"/>
        <v>5</v>
      </c>
      <c r="E200" s="2">
        <f t="shared" si="21"/>
        <v>395</v>
      </c>
      <c r="F200" s="2">
        <f t="shared" si="22"/>
        <v>181.32426942473114</v>
      </c>
      <c r="G200" s="1">
        <f>E200/B200</f>
        <v>0.20017027142075286</v>
      </c>
      <c r="H200" s="1">
        <f>SUM($G$2:G200)</f>
        <v>64.862060865378666</v>
      </c>
      <c r="I200" s="2">
        <f>H200*B200</f>
        <v>127993.60194686902</v>
      </c>
      <c r="J200" s="2">
        <f t="shared" si="23"/>
        <v>127915.89154568699</v>
      </c>
      <c r="K200" s="2">
        <f>K199+C200-F200</f>
        <v>67192.027235573769</v>
      </c>
      <c r="L200" s="2">
        <f t="shared" si="26"/>
        <v>60723.864310113218</v>
      </c>
      <c r="M200" s="3">
        <f t="shared" si="27"/>
        <v>0.90373615454727518</v>
      </c>
      <c r="N200" s="11">
        <f>YEAR(A200)-YEAR($A$2)</f>
        <v>16</v>
      </c>
    </row>
    <row r="201" spans="1:14" x14ac:dyDescent="0.25">
      <c r="A201" s="7">
        <v>41852</v>
      </c>
      <c r="B201" s="6">
        <v>1925.15</v>
      </c>
      <c r="C201" s="2">
        <f t="shared" si="24"/>
        <v>400</v>
      </c>
      <c r="D201" s="2">
        <f t="shared" si="25"/>
        <v>5</v>
      </c>
      <c r="E201" s="2">
        <f t="shared" si="21"/>
        <v>395</v>
      </c>
      <c r="F201" s="2">
        <f t="shared" si="22"/>
        <v>177.45761167289368</v>
      </c>
      <c r="G201" s="1">
        <f>E201/B201</f>
        <v>0.20517881723502063</v>
      </c>
      <c r="H201" s="1">
        <f>SUM($G$2:G201)</f>
        <v>65.067239682613689</v>
      </c>
      <c r="I201" s="2">
        <f>H201*B201</f>
        <v>125264.19647498375</v>
      </c>
      <c r="J201" s="2">
        <f t="shared" si="23"/>
        <v>125188.14321283823</v>
      </c>
      <c r="K201" s="2">
        <f>K200+C201-F201</f>
        <v>67414.569623900868</v>
      </c>
      <c r="L201" s="2">
        <f t="shared" si="26"/>
        <v>57773.573588937361</v>
      </c>
      <c r="M201" s="3">
        <f t="shared" si="27"/>
        <v>0.85698942989995097</v>
      </c>
      <c r="N201" s="11">
        <f>YEAR(A201)-YEAR($A$2)</f>
        <v>16</v>
      </c>
    </row>
    <row r="202" spans="1:14" x14ac:dyDescent="0.25">
      <c r="A202" s="7">
        <v>41884</v>
      </c>
      <c r="B202" s="6">
        <v>2002.28</v>
      </c>
      <c r="C202" s="2">
        <f t="shared" si="24"/>
        <v>400</v>
      </c>
      <c r="D202" s="2">
        <f t="shared" si="25"/>
        <v>5</v>
      </c>
      <c r="E202" s="2">
        <f t="shared" si="21"/>
        <v>395</v>
      </c>
      <c r="F202" s="2">
        <f t="shared" si="22"/>
        <v>185.12692961824698</v>
      </c>
      <c r="G202" s="1">
        <f>E202/B202</f>
        <v>0.19727510637872825</v>
      </c>
      <c r="H202" s="1">
        <f>SUM($G$2:G202)</f>
        <v>65.264514788992415</v>
      </c>
      <c r="I202" s="2">
        <f>H202*B202</f>
        <v>130677.83267170373</v>
      </c>
      <c r="J202" s="2">
        <f t="shared" si="23"/>
        <v>130598.49255901019</v>
      </c>
      <c r="K202" s="2">
        <f>K201+C202-F202</f>
        <v>67629.442694282625</v>
      </c>
      <c r="L202" s="2">
        <f t="shared" si="26"/>
        <v>62969.049864727567</v>
      </c>
      <c r="M202" s="3">
        <f t="shared" si="27"/>
        <v>0.93108929123337214</v>
      </c>
      <c r="N202" s="11">
        <f>YEAR(A202)-YEAR($A$2)</f>
        <v>16</v>
      </c>
    </row>
    <row r="203" spans="1:14" x14ac:dyDescent="0.25">
      <c r="A203" s="7">
        <v>41913</v>
      </c>
      <c r="B203" s="6">
        <v>1946.16</v>
      </c>
      <c r="C203" s="2">
        <f t="shared" si="24"/>
        <v>400</v>
      </c>
      <c r="D203" s="2">
        <f t="shared" si="25"/>
        <v>5</v>
      </c>
      <c r="E203" s="2">
        <f t="shared" si="21"/>
        <v>395</v>
      </c>
      <c r="F203" s="2">
        <f t="shared" si="22"/>
        <v>180.49776647747277</v>
      </c>
      <c r="G203" s="1">
        <f>E203/B203</f>
        <v>0.20296378509475069</v>
      </c>
      <c r="H203" s="1">
        <f>SUM($G$2:G203)</f>
        <v>65.467478574087167</v>
      </c>
      <c r="I203" s="2">
        <f>H203*B203</f>
        <v>127410.18810174549</v>
      </c>
      <c r="J203" s="2">
        <f t="shared" si="23"/>
        <v>127332.83191611229</v>
      </c>
      <c r="K203" s="2">
        <f>K202+C203-F203</f>
        <v>67848.944927805147</v>
      </c>
      <c r="L203" s="2">
        <f t="shared" si="26"/>
        <v>59483.886988307146</v>
      </c>
      <c r="M203" s="3">
        <f t="shared" si="27"/>
        <v>0.87671056715179785</v>
      </c>
      <c r="N203" s="11">
        <f>YEAR(A203)-YEAR($A$2)</f>
        <v>16</v>
      </c>
    </row>
    <row r="204" spans="1:14" x14ac:dyDescent="0.25">
      <c r="A204" s="7">
        <v>41946</v>
      </c>
      <c r="B204" s="6">
        <v>2017.81</v>
      </c>
      <c r="C204" s="2">
        <f t="shared" si="24"/>
        <v>400</v>
      </c>
      <c r="D204" s="2">
        <f t="shared" si="25"/>
        <v>5</v>
      </c>
      <c r="E204" s="2">
        <f t="shared" si="21"/>
        <v>395</v>
      </c>
      <c r="F204" s="2">
        <f t="shared" si="22"/>
        <v>187.7025716672367</v>
      </c>
      <c r="G204" s="1">
        <f>E204/B204</f>
        <v>0.19575678582225284</v>
      </c>
      <c r="H204" s="1">
        <f>SUM($G$2:G204)</f>
        <v>65.663235359909422</v>
      </c>
      <c r="I204" s="2">
        <f>H204*B204</f>
        <v>132495.93294157882</v>
      </c>
      <c r="J204" s="2">
        <f t="shared" si="23"/>
        <v>132415.48898229285</v>
      </c>
      <c r="K204" s="2">
        <f>K203+C204-F204</f>
        <v>68061.242356137911</v>
      </c>
      <c r="L204" s="2">
        <f t="shared" si="26"/>
        <v>64354.246626154942</v>
      </c>
      <c r="M204" s="3">
        <f t="shared" si="27"/>
        <v>0.94553440986889858</v>
      </c>
      <c r="N204" s="11">
        <f>YEAR(A204)-YEAR($A$2)</f>
        <v>16</v>
      </c>
    </row>
    <row r="205" spans="1:14" x14ac:dyDescent="0.25">
      <c r="A205" s="7">
        <v>41974</v>
      </c>
      <c r="B205" s="6">
        <v>2053.44</v>
      </c>
      <c r="C205" s="2">
        <f t="shared" si="24"/>
        <v>400</v>
      </c>
      <c r="D205" s="2">
        <f t="shared" si="25"/>
        <v>5</v>
      </c>
      <c r="E205" s="2">
        <f t="shared" si="21"/>
        <v>395</v>
      </c>
      <c r="F205" s="2">
        <f t="shared" si="22"/>
        <v>191.57656152472427</v>
      </c>
      <c r="G205" s="1">
        <f>E205/B205</f>
        <v>0.19236013713573322</v>
      </c>
      <c r="H205" s="1">
        <f>SUM($G$2:G205)</f>
        <v>65.855595497045158</v>
      </c>
      <c r="I205" s="2">
        <f>H205*B205</f>
        <v>135230.5140174524</v>
      </c>
      <c r="J205" s="2">
        <f t="shared" si="23"/>
        <v>135148.40977679894</v>
      </c>
      <c r="K205" s="2">
        <f>K204+C205-F205</f>
        <v>68269.665794613189</v>
      </c>
      <c r="L205" s="2">
        <f t="shared" si="26"/>
        <v>66878.743982185755</v>
      </c>
      <c r="M205" s="3">
        <f t="shared" si="27"/>
        <v>0.97962606384200013</v>
      </c>
      <c r="N205" s="11">
        <f>YEAR(A205)-YEAR($A$2)</f>
        <v>16</v>
      </c>
    </row>
    <row r="206" spans="1:14" x14ac:dyDescent="0.25">
      <c r="A206" s="7">
        <v>42006</v>
      </c>
      <c r="B206" s="6">
        <v>2058.1999999999998</v>
      </c>
      <c r="C206" s="2">
        <f t="shared" si="24"/>
        <v>400</v>
      </c>
      <c r="D206" s="2">
        <f t="shared" si="25"/>
        <v>5</v>
      </c>
      <c r="E206" s="2">
        <f t="shared" si="21"/>
        <v>395</v>
      </c>
      <c r="F206" s="2">
        <f t="shared" si="22"/>
        <v>192.58023109035932</v>
      </c>
      <c r="G206" s="1">
        <f>E206/B206</f>
        <v>0.19191526576620349</v>
      </c>
      <c r="H206" s="1">
        <f>SUM($G$2:G206)</f>
        <v>66.047510762811356</v>
      </c>
      <c r="I206" s="2">
        <f>H206*B206</f>
        <v>135938.98665201833</v>
      </c>
      <c r="J206" s="2">
        <f t="shared" si="23"/>
        <v>135856.45226726533</v>
      </c>
      <c r="K206" s="2">
        <f>K205+C206-F206</f>
        <v>68477.085563522836</v>
      </c>
      <c r="L206" s="2">
        <f t="shared" si="26"/>
        <v>67379.366703742489</v>
      </c>
      <c r="M206" s="3">
        <f t="shared" si="27"/>
        <v>0.98396954469152975</v>
      </c>
      <c r="N206" s="11">
        <f>YEAR(A206)-YEAR($A$2)</f>
        <v>17</v>
      </c>
    </row>
    <row r="207" spans="1:14" x14ac:dyDescent="0.25">
      <c r="A207" s="7">
        <v>42037</v>
      </c>
      <c r="B207" s="6">
        <v>2020.85</v>
      </c>
      <c r="C207" s="2">
        <f t="shared" si="24"/>
        <v>400</v>
      </c>
      <c r="D207" s="2">
        <f t="shared" si="25"/>
        <v>5</v>
      </c>
      <c r="E207" s="2">
        <f t="shared" si="21"/>
        <v>395</v>
      </c>
      <c r="F207" s="2">
        <f t="shared" si="22"/>
        <v>189.6450755104554</v>
      </c>
      <c r="G207" s="1">
        <f>E207/B207</f>
        <v>0.19546230546552193</v>
      </c>
      <c r="H207" s="1">
        <f>SUM($G$2:G207)</f>
        <v>66.242973068276882</v>
      </c>
      <c r="I207" s="2">
        <f>H207*B207</f>
        <v>133867.11212502734</v>
      </c>
      <c r="J207" s="2">
        <f t="shared" si="23"/>
        <v>133785.83566409428</v>
      </c>
      <c r="K207" s="2">
        <f>K206+C207-F207</f>
        <v>68687.440488012377</v>
      </c>
      <c r="L207" s="2">
        <f t="shared" si="26"/>
        <v>65098.395176081904</v>
      </c>
      <c r="M207" s="3">
        <f t="shared" si="27"/>
        <v>0.94774815764816789</v>
      </c>
      <c r="N207" s="11">
        <f>YEAR(A207)-YEAR($A$2)</f>
        <v>17</v>
      </c>
    </row>
    <row r="208" spans="1:14" x14ac:dyDescent="0.25">
      <c r="A208" s="7">
        <v>42065</v>
      </c>
      <c r="B208" s="6">
        <v>2117.39</v>
      </c>
      <c r="C208" s="2">
        <f t="shared" si="24"/>
        <v>400</v>
      </c>
      <c r="D208" s="2">
        <f t="shared" si="25"/>
        <v>5</v>
      </c>
      <c r="E208" s="2">
        <f t="shared" si="21"/>
        <v>395</v>
      </c>
      <c r="F208" s="2">
        <f t="shared" si="22"/>
        <v>199.26437905547166</v>
      </c>
      <c r="G208" s="1">
        <f>E208/B208</f>
        <v>0.18655042292633858</v>
      </c>
      <c r="H208" s="1">
        <f>SUM($G$2:G208)</f>
        <v>66.429523491203227</v>
      </c>
      <c r="I208" s="2">
        <f>H208*B208</f>
        <v>140657.20874503881</v>
      </c>
      <c r="J208" s="2">
        <f t="shared" si="23"/>
        <v>140571.8097254436</v>
      </c>
      <c r="K208" s="2">
        <f>K207+C208-F208</f>
        <v>68888.176108956904</v>
      </c>
      <c r="L208" s="2">
        <f t="shared" si="26"/>
        <v>71683.633616486695</v>
      </c>
      <c r="M208" s="3">
        <f t="shared" si="27"/>
        <v>1.0405796417531561</v>
      </c>
      <c r="N208" s="11">
        <f>YEAR(A208)-YEAR($A$2)</f>
        <v>17</v>
      </c>
    </row>
    <row r="209" spans="1:14" x14ac:dyDescent="0.25">
      <c r="A209" s="7">
        <v>42095</v>
      </c>
      <c r="B209" s="6">
        <v>2059.69</v>
      </c>
      <c r="C209" s="2">
        <f t="shared" si="24"/>
        <v>400</v>
      </c>
      <c r="D209" s="2">
        <f t="shared" si="25"/>
        <v>5</v>
      </c>
      <c r="E209" s="2">
        <f t="shared" si="21"/>
        <v>395</v>
      </c>
      <c r="F209" s="2">
        <f t="shared" si="22"/>
        <v>194.39390242276156</v>
      </c>
      <c r="G209" s="1">
        <f>E209/B209</f>
        <v>0.19177643237574585</v>
      </c>
      <c r="H209" s="1">
        <f>SUM($G$2:G209)</f>
        <v>66.621299923578974</v>
      </c>
      <c r="I209" s="2">
        <f>H209*B209</f>
        <v>137219.22523959639</v>
      </c>
      <c r="J209" s="2">
        <f t="shared" si="23"/>
        <v>137135.91356712949</v>
      </c>
      <c r="K209" s="2">
        <f>K208+C209-F209</f>
        <v>69093.782206534146</v>
      </c>
      <c r="L209" s="2">
        <f t="shared" si="26"/>
        <v>68042.131360595347</v>
      </c>
      <c r="M209" s="3">
        <f t="shared" si="27"/>
        <v>0.98477937069944699</v>
      </c>
      <c r="N209" s="11">
        <f>YEAR(A209)-YEAR($A$2)</f>
        <v>17</v>
      </c>
    </row>
    <row r="210" spans="1:14" x14ac:dyDescent="0.25">
      <c r="A210" s="7">
        <v>42125</v>
      </c>
      <c r="B210" s="6">
        <v>2108.29</v>
      </c>
      <c r="C210" s="2">
        <f t="shared" si="24"/>
        <v>400</v>
      </c>
      <c r="D210" s="2">
        <f t="shared" si="25"/>
        <v>5</v>
      </c>
      <c r="E210" s="2">
        <f t="shared" si="21"/>
        <v>395</v>
      </c>
      <c r="F210" s="2">
        <f t="shared" si="22"/>
        <v>199.54036225583332</v>
      </c>
      <c r="G210" s="1">
        <f>E210/B210</f>
        <v>0.18735562944376721</v>
      </c>
      <c r="H210" s="1">
        <f>SUM($G$2:G210)</f>
        <v>66.808655553022746</v>
      </c>
      <c r="I210" s="2">
        <f>H210*B210</f>
        <v>140852.02041588232</v>
      </c>
      <c r="J210" s="2">
        <f t="shared" si="23"/>
        <v>140766.50311777266</v>
      </c>
      <c r="K210" s="2">
        <f>K209+C210-F210</f>
        <v>69294.241844278309</v>
      </c>
      <c r="L210" s="2">
        <f t="shared" si="26"/>
        <v>71472.261273494354</v>
      </c>
      <c r="M210" s="3">
        <f t="shared" si="27"/>
        <v>1.031431463441228</v>
      </c>
      <c r="N210" s="11">
        <f>YEAR(A210)-YEAR($A$2)</f>
        <v>17</v>
      </c>
    </row>
    <row r="211" spans="1:14" x14ac:dyDescent="0.25">
      <c r="A211" s="7">
        <v>42156</v>
      </c>
      <c r="B211" s="6">
        <v>2111.73</v>
      </c>
      <c r="C211" s="2">
        <f t="shared" si="24"/>
        <v>400</v>
      </c>
      <c r="D211" s="2">
        <f t="shared" si="25"/>
        <v>5</v>
      </c>
      <c r="E211" s="2">
        <f t="shared" ref="E211:E228" si="28">C211-D211</f>
        <v>395</v>
      </c>
      <c r="F211" s="2">
        <f t="shared" si="22"/>
        <v>200.4255264372284</v>
      </c>
      <c r="G211" s="1">
        <f>E211/B211</f>
        <v>0.18705042784825712</v>
      </c>
      <c r="H211" s="1">
        <f>SUM($G$2:G211)</f>
        <v>66.995705980871008</v>
      </c>
      <c r="I211" s="2">
        <f>H211*B211</f>
        <v>141476.84219098472</v>
      </c>
      <c r="J211" s="2">
        <f t="shared" si="23"/>
        <v>141390.94553679734</v>
      </c>
      <c r="K211" s="2">
        <f>K210+C211-F211</f>
        <v>69493.816317841076</v>
      </c>
      <c r="L211" s="2">
        <f t="shared" si="26"/>
        <v>71897.129218956266</v>
      </c>
      <c r="M211" s="3">
        <f t="shared" si="27"/>
        <v>1.0345831187356764</v>
      </c>
      <c r="N211" s="11">
        <f>YEAR(A211)-YEAR($A$2)</f>
        <v>17</v>
      </c>
    </row>
    <row r="212" spans="1:14" x14ac:dyDescent="0.25">
      <c r="A212" s="7">
        <v>42186</v>
      </c>
      <c r="B212" s="6">
        <v>2077.42</v>
      </c>
      <c r="C212" s="2">
        <f t="shared" si="24"/>
        <v>400</v>
      </c>
      <c r="D212" s="2">
        <f t="shared" si="25"/>
        <v>5</v>
      </c>
      <c r="E212" s="2">
        <f t="shared" si="28"/>
        <v>395</v>
      </c>
      <c r="F212" s="2">
        <f t="shared" si="22"/>
        <v>197.72872765160648</v>
      </c>
      <c r="G212" s="1">
        <f>E212/B212</f>
        <v>0.19013969250320109</v>
      </c>
      <c r="H212" s="1">
        <f>SUM($G$2:G212)</f>
        <v>67.185845673374203</v>
      </c>
      <c r="I212" s="2">
        <f>H212*B212</f>
        <v>139573.21951878103</v>
      </c>
      <c r="J212" s="2">
        <f t="shared" si="23"/>
        <v>139488.47863550179</v>
      </c>
      <c r="K212" s="2">
        <f>K211+C212-F212</f>
        <v>69696.087590189476</v>
      </c>
      <c r="L212" s="2">
        <f t="shared" si="26"/>
        <v>69792.39104531231</v>
      </c>
      <c r="M212" s="3">
        <f t="shared" si="27"/>
        <v>1.0013817627136992</v>
      </c>
      <c r="N212" s="11">
        <f>YEAR(A212)-YEAR($A$2)</f>
        <v>17</v>
      </c>
    </row>
    <row r="213" spans="1:14" x14ac:dyDescent="0.25">
      <c r="A213" s="7">
        <v>42219</v>
      </c>
      <c r="B213" s="6">
        <v>2098.04</v>
      </c>
      <c r="C213" s="2">
        <f t="shared" si="24"/>
        <v>400</v>
      </c>
      <c r="D213" s="2">
        <f t="shared" si="25"/>
        <v>5</v>
      </c>
      <c r="E213" s="2">
        <f t="shared" si="28"/>
        <v>395</v>
      </c>
      <c r="F213" s="2">
        <f t="shared" si="22"/>
        <v>200.25092151346851</v>
      </c>
      <c r="G213" s="1">
        <f>E213/B213</f>
        <v>0.18827095765571678</v>
      </c>
      <c r="H213" s="1">
        <f>SUM($G$2:G213)</f>
        <v>67.374116631029921</v>
      </c>
      <c r="I213" s="2">
        <f>H213*B213</f>
        <v>141353.59165656602</v>
      </c>
      <c r="J213" s="2">
        <f t="shared" si="23"/>
        <v>141267.76983306024</v>
      </c>
      <c r="K213" s="2">
        <f>K212+C213-F213</f>
        <v>69895.836668676013</v>
      </c>
      <c r="L213" s="2">
        <f t="shared" si="26"/>
        <v>71371.933164384231</v>
      </c>
      <c r="M213" s="3">
        <f t="shared" si="27"/>
        <v>1.0211185181558851</v>
      </c>
      <c r="N213" s="11">
        <f>YEAR(A213)-YEAR($A$2)</f>
        <v>17</v>
      </c>
    </row>
    <row r="214" spans="1:14" x14ac:dyDescent="0.25">
      <c r="A214" s="7">
        <v>42248</v>
      </c>
      <c r="B214" s="6">
        <v>1913.85</v>
      </c>
      <c r="C214" s="2">
        <f t="shared" si="24"/>
        <v>400</v>
      </c>
      <c r="D214" s="2">
        <f t="shared" si="25"/>
        <v>5</v>
      </c>
      <c r="E214" s="2">
        <f t="shared" si="28"/>
        <v>395</v>
      </c>
      <c r="F214" s="2">
        <f t="shared" si="22"/>
        <v>183.23018357858686</v>
      </c>
      <c r="G214" s="1">
        <f>E214/B214</f>
        <v>0.2063902604697338</v>
      </c>
      <c r="H214" s="1">
        <f>SUM($G$2:G214)</f>
        <v>67.580506891499653</v>
      </c>
      <c r="I214" s="2">
        <f>H214*B214</f>
        <v>129338.9531142966</v>
      </c>
      <c r="J214" s="2">
        <f t="shared" si="23"/>
        <v>129260.42589276293</v>
      </c>
      <c r="K214" s="2">
        <f>K213+C214-F214</f>
        <v>70112.606485097422</v>
      </c>
      <c r="L214" s="2">
        <f t="shared" si="26"/>
        <v>59147.819407665505</v>
      </c>
      <c r="M214" s="3">
        <f t="shared" si="27"/>
        <v>0.84361176075000854</v>
      </c>
      <c r="N214" s="11">
        <f>YEAR(A214)-YEAR($A$2)</f>
        <v>17</v>
      </c>
    </row>
    <row r="215" spans="1:14" x14ac:dyDescent="0.25">
      <c r="A215" s="7">
        <v>42278</v>
      </c>
      <c r="B215" s="6">
        <v>1923.82</v>
      </c>
      <c r="C215" s="2">
        <f t="shared" si="24"/>
        <v>400</v>
      </c>
      <c r="D215" s="2">
        <f t="shared" si="25"/>
        <v>5</v>
      </c>
      <c r="E215" s="2">
        <f t="shared" si="28"/>
        <v>395</v>
      </c>
      <c r="F215" s="2">
        <f t="shared" si="22"/>
        <v>184.7442852546736</v>
      </c>
      <c r="G215" s="1">
        <f>E215/B215</f>
        <v>0.20532066409539354</v>
      </c>
      <c r="H215" s="1">
        <f>SUM($G$2:G215)</f>
        <v>67.785827555595048</v>
      </c>
      <c r="I215" s="2">
        <f>H215*B215</f>
        <v>130407.73076800487</v>
      </c>
      <c r="J215" s="2">
        <f t="shared" si="23"/>
        <v>130328.55464575285</v>
      </c>
      <c r="K215" s="2">
        <f>K214+C215-F215</f>
        <v>70327.862199842755</v>
      </c>
      <c r="L215" s="2">
        <f t="shared" si="26"/>
        <v>60000.692445910099</v>
      </c>
      <c r="M215" s="3">
        <f t="shared" si="27"/>
        <v>0.85315677981811677</v>
      </c>
      <c r="N215" s="11">
        <f>YEAR(A215)-YEAR($A$2)</f>
        <v>17</v>
      </c>
    </row>
    <row r="216" spans="1:14" x14ac:dyDescent="0.25">
      <c r="A216" s="7">
        <v>42310</v>
      </c>
      <c r="B216" s="6">
        <v>2104.0500000000002</v>
      </c>
      <c r="C216" s="2">
        <f t="shared" si="24"/>
        <v>400</v>
      </c>
      <c r="D216" s="2">
        <f t="shared" si="25"/>
        <v>5</v>
      </c>
      <c r="E216" s="2">
        <f t="shared" si="28"/>
        <v>395</v>
      </c>
      <c r="F216" s="2">
        <f t="shared" si="22"/>
        <v>202.61134149682889</v>
      </c>
      <c r="G216" s="1">
        <f>E216/B216</f>
        <v>0.18773318124569283</v>
      </c>
      <c r="H216" s="1">
        <f>SUM($G$2:G216)</f>
        <v>67.973560736840739</v>
      </c>
      <c r="I216" s="2">
        <f>H216*B216</f>
        <v>143019.77046834977</v>
      </c>
      <c r="J216" s="2">
        <f t="shared" si="23"/>
        <v>142932.93703627971</v>
      </c>
      <c r="K216" s="2">
        <f>K215+C216-F216</f>
        <v>70525.250858345928</v>
      </c>
      <c r="L216" s="2">
        <f t="shared" si="26"/>
        <v>72407.686177933778</v>
      </c>
      <c r="M216" s="3">
        <f t="shared" si="27"/>
        <v>1.0266916501065531</v>
      </c>
      <c r="N216" s="11">
        <f>YEAR(A216)-YEAR($A$2)</f>
        <v>17</v>
      </c>
    </row>
    <row r="217" spans="1:14" x14ac:dyDescent="0.25">
      <c r="A217" s="7">
        <v>42339</v>
      </c>
      <c r="B217" s="6">
        <v>2102.63</v>
      </c>
      <c r="C217" s="2">
        <f t="shared" si="24"/>
        <v>400</v>
      </c>
      <c r="D217" s="2">
        <f t="shared" si="25"/>
        <v>5</v>
      </c>
      <c r="E217" s="2">
        <f t="shared" si="28"/>
        <v>395</v>
      </c>
      <c r="F217" s="2">
        <f t="shared" si="22"/>
        <v>203.03418468381321</v>
      </c>
      <c r="G217" s="1">
        <f>E217/B217</f>
        <v>0.18785996585228973</v>
      </c>
      <c r="H217" s="1">
        <f>SUM($G$2:G217)</f>
        <v>68.161420702693022</v>
      </c>
      <c r="I217" s="2">
        <f>H217*B217</f>
        <v>143318.24801210343</v>
      </c>
      <c r="J217" s="2">
        <f t="shared" si="23"/>
        <v>143231.23336152465</v>
      </c>
      <c r="K217" s="2">
        <f>K216+C217-F217</f>
        <v>70722.216673662115</v>
      </c>
      <c r="L217" s="2">
        <f t="shared" si="26"/>
        <v>72509.016687862531</v>
      </c>
      <c r="M217" s="3">
        <f t="shared" si="27"/>
        <v>1.0252650453880052</v>
      </c>
      <c r="N217" s="11">
        <f>YEAR(A217)-YEAR($A$2)</f>
        <v>17</v>
      </c>
    </row>
    <row r="218" spans="1:14" x14ac:dyDescent="0.25">
      <c r="A218" s="7">
        <v>42373</v>
      </c>
      <c r="B218" s="6">
        <v>2012.66</v>
      </c>
      <c r="C218" s="2">
        <f t="shared" si="24"/>
        <v>400</v>
      </c>
      <c r="D218" s="2">
        <f t="shared" si="25"/>
        <v>5</v>
      </c>
      <c r="E218" s="2">
        <f t="shared" si="28"/>
        <v>395</v>
      </c>
      <c r="F218" s="2">
        <f t="shared" si="22"/>
        <v>194.90608373793305</v>
      </c>
      <c r="G218" s="1">
        <f>E218/B218</f>
        <v>0.19625768882970793</v>
      </c>
      <c r="H218" s="1">
        <f>SUM($G$2:G218)</f>
        <v>68.357678391522725</v>
      </c>
      <c r="I218" s="2">
        <f>H218*B218</f>
        <v>137580.76499148214</v>
      </c>
      <c r="J218" s="2">
        <f t="shared" si="23"/>
        <v>137497.23381273731</v>
      </c>
      <c r="K218" s="2">
        <f>K217+C218-F218</f>
        <v>70927.310589924178</v>
      </c>
      <c r="L218" s="2">
        <f t="shared" si="26"/>
        <v>66569.92322281313</v>
      </c>
      <c r="M218" s="3">
        <f t="shared" si="27"/>
        <v>0.9385654505878015</v>
      </c>
      <c r="N218" s="11">
        <f>YEAR(A218)-YEAR($A$2)</f>
        <v>18</v>
      </c>
    </row>
    <row r="219" spans="1:14" x14ac:dyDescent="0.25">
      <c r="A219" s="7">
        <v>42401</v>
      </c>
      <c r="B219" s="6">
        <v>1939.38</v>
      </c>
      <c r="C219" s="2">
        <f t="shared" si="24"/>
        <v>400</v>
      </c>
      <c r="D219" s="2">
        <f t="shared" si="25"/>
        <v>5</v>
      </c>
      <c r="E219" s="2">
        <f t="shared" si="28"/>
        <v>395</v>
      </c>
      <c r="F219" s="2">
        <f t="shared" si="22"/>
        <v>188.36922861851443</v>
      </c>
      <c r="G219" s="1">
        <f>E219/B219</f>
        <v>0.20367333890212336</v>
      </c>
      <c r="H219" s="1">
        <f>SUM($G$2:G219)</f>
        <v>68.561351730424846</v>
      </c>
      <c r="I219" s="2">
        <f>H219*B219</f>
        <v>132966.51431895135</v>
      </c>
      <c r="J219" s="2">
        <f t="shared" si="23"/>
        <v>132885.78464954341</v>
      </c>
      <c r="K219" s="2">
        <f>K218+C219-F219</f>
        <v>71138.941361305668</v>
      </c>
      <c r="L219" s="2">
        <f t="shared" si="26"/>
        <v>61746.843288237738</v>
      </c>
      <c r="M219" s="3">
        <f t="shared" si="27"/>
        <v>0.86797529041981869</v>
      </c>
      <c r="N219" s="11">
        <f>YEAR(A219)-YEAR($A$2)</f>
        <v>18</v>
      </c>
    </row>
    <row r="220" spans="1:14" x14ac:dyDescent="0.25">
      <c r="A220" s="7">
        <v>42430</v>
      </c>
      <c r="B220" s="6">
        <v>1978.35</v>
      </c>
      <c r="C220" s="2">
        <f t="shared" si="24"/>
        <v>400</v>
      </c>
      <c r="D220" s="2">
        <f t="shared" si="25"/>
        <v>5</v>
      </c>
      <c r="E220" s="2">
        <f t="shared" si="28"/>
        <v>395</v>
      </c>
      <c r="F220" s="2">
        <f t="shared" si="22"/>
        <v>192.71391277750516</v>
      </c>
      <c r="G220" s="1">
        <f>E220/B220</f>
        <v>0.19966133393989943</v>
      </c>
      <c r="H220" s="1">
        <f>SUM($G$2:G220)</f>
        <v>68.761013064364747</v>
      </c>
      <c r="I220" s="2">
        <f>H220*B220</f>
        <v>136033.35019588599</v>
      </c>
      <c r="J220" s="2">
        <f t="shared" si="23"/>
        <v>135950.75851898134</v>
      </c>
      <c r="K220" s="2">
        <f>K219+C220-F220</f>
        <v>71346.227448528167</v>
      </c>
      <c r="L220" s="2">
        <f t="shared" si="26"/>
        <v>64604.531070453173</v>
      </c>
      <c r="M220" s="3">
        <f t="shared" si="27"/>
        <v>0.90550731805772489</v>
      </c>
      <c r="N220" s="11">
        <f>YEAR(A220)-YEAR($A$2)</f>
        <v>18</v>
      </c>
    </row>
    <row r="221" spans="1:14" x14ac:dyDescent="0.25">
      <c r="A221" s="7">
        <v>42461</v>
      </c>
      <c r="B221" s="6">
        <v>2072.7800000000002</v>
      </c>
      <c r="C221" s="2">
        <f t="shared" si="24"/>
        <v>400</v>
      </c>
      <c r="D221" s="2">
        <f t="shared" si="25"/>
        <v>5</v>
      </c>
      <c r="E221" s="2">
        <f t="shared" si="28"/>
        <v>395</v>
      </c>
      <c r="F221" s="2">
        <f t="shared" si="22"/>
        <v>202.47205793436811</v>
      </c>
      <c r="G221" s="1">
        <f>E221/B221</f>
        <v>0.19056532772411927</v>
      </c>
      <c r="H221" s="1">
        <f>SUM($G$2:G221)</f>
        <v>68.951578392088862</v>
      </c>
      <c r="I221" s="2">
        <f>H221*B221</f>
        <v>142921.45265955396</v>
      </c>
      <c r="J221" s="2">
        <f t="shared" si="23"/>
        <v>142834.67892043921</v>
      </c>
      <c r="K221" s="2">
        <f>K220+C221-F221</f>
        <v>71543.755390593797</v>
      </c>
      <c r="L221" s="2">
        <f t="shared" si="26"/>
        <v>71290.923529845415</v>
      </c>
      <c r="M221" s="3">
        <f t="shared" si="27"/>
        <v>0.99646605270623489</v>
      </c>
      <c r="N221" s="11">
        <f>YEAR(A221)-YEAR($A$2)</f>
        <v>18</v>
      </c>
    </row>
    <row r="222" spans="1:14" x14ac:dyDescent="0.25">
      <c r="A222" s="7">
        <v>42492</v>
      </c>
      <c r="B222" s="6">
        <v>2081.4299999999998</v>
      </c>
      <c r="C222" s="2">
        <f t="shared" si="24"/>
        <v>400</v>
      </c>
      <c r="D222" s="2">
        <f t="shared" si="25"/>
        <v>5</v>
      </c>
      <c r="E222" s="2">
        <f t="shared" si="28"/>
        <v>395</v>
      </c>
      <c r="F222" s="2">
        <f t="shared" si="22"/>
        <v>203.87658540124781</v>
      </c>
      <c r="G222" s="1">
        <f>E222/B222</f>
        <v>0.1897733769571881</v>
      </c>
      <c r="H222" s="1">
        <f>SUM($G$2:G222)</f>
        <v>69.141351769046054</v>
      </c>
      <c r="I222" s="2">
        <f>H222*B222</f>
        <v>143912.88381264551</v>
      </c>
      <c r="J222" s="2">
        <f t="shared" si="23"/>
        <v>143825.50813318783</v>
      </c>
      <c r="K222" s="2">
        <f>K221+C222-F222</f>
        <v>71739.878805192551</v>
      </c>
      <c r="L222" s="2">
        <f t="shared" si="26"/>
        <v>72085.629327995281</v>
      </c>
      <c r="M222" s="3">
        <f t="shared" si="27"/>
        <v>1.0048195024658684</v>
      </c>
      <c r="N222" s="11">
        <f>YEAR(A222)-YEAR($A$2)</f>
        <v>18</v>
      </c>
    </row>
    <row r="223" spans="1:14" x14ac:dyDescent="0.25">
      <c r="A223" s="7">
        <v>42522</v>
      </c>
      <c r="B223" s="6">
        <v>2099.33</v>
      </c>
      <c r="C223" s="2">
        <f t="shared" si="24"/>
        <v>400</v>
      </c>
      <c r="D223" s="2">
        <f t="shared" si="25"/>
        <v>5</v>
      </c>
      <c r="E223" s="2">
        <f t="shared" si="28"/>
        <v>395</v>
      </c>
      <c r="F223" s="2">
        <f t="shared" si="22"/>
        <v>206.1894781798579</v>
      </c>
      <c r="G223" s="1">
        <f>E223/B223</f>
        <v>0.18815526858569162</v>
      </c>
      <c r="H223" s="1">
        <f>SUM($G$2:G223)</f>
        <v>69.329507037631743</v>
      </c>
      <c r="I223" s="2">
        <f>H223*B223</f>
        <v>145545.51400931145</v>
      </c>
      <c r="J223" s="2">
        <f t="shared" si="23"/>
        <v>145457.14709009149</v>
      </c>
      <c r="K223" s="2">
        <f>K222+C223-F223</f>
        <v>71933.689327012689</v>
      </c>
      <c r="L223" s="2">
        <f t="shared" si="26"/>
        <v>73523.457763078797</v>
      </c>
      <c r="M223" s="3">
        <f t="shared" si="27"/>
        <v>1.0221004712943191</v>
      </c>
      <c r="N223" s="11">
        <f>YEAR(A223)-YEAR($A$2)</f>
        <v>18</v>
      </c>
    </row>
    <row r="224" spans="1:14" x14ac:dyDescent="0.25">
      <c r="A224" s="7">
        <v>42552</v>
      </c>
      <c r="B224" s="6">
        <v>2102.9499999999998</v>
      </c>
      <c r="C224" s="2">
        <f t="shared" si="24"/>
        <v>400</v>
      </c>
      <c r="D224" s="2">
        <f t="shared" si="25"/>
        <v>5</v>
      </c>
      <c r="E224" s="2">
        <f t="shared" si="28"/>
        <v>395</v>
      </c>
      <c r="F224" s="2">
        <f t="shared" si="22"/>
        <v>207.10460633511585</v>
      </c>
      <c r="G224" s="1">
        <f>E224/B224</f>
        <v>0.18783137972847669</v>
      </c>
      <c r="H224" s="1">
        <f>SUM($G$2:G224)</f>
        <v>69.517338417360222</v>
      </c>
      <c r="I224" s="2">
        <f>H224*B224</f>
        <v>146191.48682478766</v>
      </c>
      <c r="J224" s="2">
        <f t="shared" si="23"/>
        <v>146102.72770778689</v>
      </c>
      <c r="K224" s="2">
        <f>K223+C224-F224</f>
        <v>72126.58472067758</v>
      </c>
      <c r="L224" s="2">
        <f t="shared" si="26"/>
        <v>73976.142987109313</v>
      </c>
      <c r="M224" s="3">
        <f t="shared" si="27"/>
        <v>1.0256432253598928</v>
      </c>
      <c r="N224" s="11">
        <f>YEAR(A224)-YEAR($A$2)</f>
        <v>18</v>
      </c>
    </row>
    <row r="225" spans="1:14" x14ac:dyDescent="0.25">
      <c r="A225" s="7">
        <v>42583</v>
      </c>
      <c r="B225" s="6">
        <v>2170.84</v>
      </c>
      <c r="C225" s="2">
        <f t="shared" si="24"/>
        <v>400</v>
      </c>
      <c r="D225" s="2">
        <f t="shared" si="25"/>
        <v>5</v>
      </c>
      <c r="E225" s="2">
        <f t="shared" si="28"/>
        <v>395</v>
      </c>
      <c r="F225" s="2">
        <f t="shared" si="22"/>
        <v>214.35019348408488</v>
      </c>
      <c r="G225" s="1">
        <f>E225/B225</f>
        <v>0.18195721471872639</v>
      </c>
      <c r="H225" s="1">
        <f>SUM($G$2:G225)</f>
        <v>69.699295632078943</v>
      </c>
      <c r="I225" s="2">
        <f>H225*B225</f>
        <v>151306.01892994225</v>
      </c>
      <c r="J225" s="2">
        <f t="shared" si="23"/>
        <v>151214.1545613062</v>
      </c>
      <c r="K225" s="2">
        <f>K224+C225-F225</f>
        <v>72312.23452719349</v>
      </c>
      <c r="L225" s="2">
        <f t="shared" si="26"/>
        <v>78901.920034112714</v>
      </c>
      <c r="M225" s="3">
        <f t="shared" si="27"/>
        <v>1.091128224013616</v>
      </c>
      <c r="N225" s="11">
        <f>YEAR(A225)-YEAR($A$2)</f>
        <v>18</v>
      </c>
    </row>
    <row r="226" spans="1:14" x14ac:dyDescent="0.25">
      <c r="A226" s="7">
        <v>42614</v>
      </c>
      <c r="B226" s="6">
        <v>2170.86</v>
      </c>
      <c r="C226" s="2">
        <f t="shared" si="24"/>
        <v>400</v>
      </c>
      <c r="D226" s="2">
        <f t="shared" si="25"/>
        <v>5</v>
      </c>
      <c r="E226" s="2">
        <f t="shared" si="28"/>
        <v>395</v>
      </c>
      <c r="F226" s="2">
        <f t="shared" si="22"/>
        <v>214.91175163079444</v>
      </c>
      <c r="G226" s="1">
        <f>E226/B226</f>
        <v>0.18195553835807007</v>
      </c>
      <c r="H226" s="1">
        <f>SUM($G$2:G226)</f>
        <v>69.881251170437011</v>
      </c>
      <c r="I226" s="2">
        <f>H226*B226</f>
        <v>151702.41291585489</v>
      </c>
      <c r="J226" s="2">
        <f t="shared" si="23"/>
        <v>151610.30787944171</v>
      </c>
      <c r="K226" s="2">
        <f>K225+C226-F226</f>
        <v>72497.322775562701</v>
      </c>
      <c r="L226" s="2">
        <f t="shared" si="26"/>
        <v>79112.985103879008</v>
      </c>
      <c r="M226" s="3">
        <f t="shared" si="27"/>
        <v>1.0912538846268445</v>
      </c>
      <c r="N226" s="11">
        <f>YEAR(A226)-YEAR($A$2)</f>
        <v>18</v>
      </c>
    </row>
    <row r="227" spans="1:14" x14ac:dyDescent="0.25">
      <c r="A227" s="7">
        <v>42646</v>
      </c>
      <c r="B227" s="6">
        <v>2161.1999999999998</v>
      </c>
      <c r="C227" s="2">
        <f t="shared" si="24"/>
        <v>400</v>
      </c>
      <c r="D227" s="2">
        <f t="shared" si="25"/>
        <v>5</v>
      </c>
      <c r="E227" s="2">
        <f t="shared" si="28"/>
        <v>395</v>
      </c>
      <c r="F227" s="2">
        <f t="shared" si="22"/>
        <v>214.51501004186028</v>
      </c>
      <c r="G227" s="1">
        <f>E227/B227</f>
        <v>0.18276883213029799</v>
      </c>
      <c r="H227" s="1">
        <f>SUM($G$2:G227)</f>
        <v>70.064020002567304</v>
      </c>
      <c r="I227" s="2">
        <f>H227*B227</f>
        <v>151422.36002954844</v>
      </c>
      <c r="J227" s="2">
        <f t="shared" si="23"/>
        <v>151330.42502524477</v>
      </c>
      <c r="K227" s="2">
        <f>K226+C227-F227</f>
        <v>72682.807765520847</v>
      </c>
      <c r="L227" s="2">
        <f t="shared" si="26"/>
        <v>78647.61725972392</v>
      </c>
      <c r="M227" s="3">
        <f t="shared" si="27"/>
        <v>1.082066305328296</v>
      </c>
      <c r="N227" s="11">
        <f>YEAR(A227)-YEAR($A$2)</f>
        <v>18</v>
      </c>
    </row>
    <row r="228" spans="1:14" x14ac:dyDescent="0.25">
      <c r="A228" s="7">
        <v>42675</v>
      </c>
      <c r="B228" s="6">
        <v>2111.7199999999998</v>
      </c>
      <c r="C228" s="2">
        <f t="shared" si="24"/>
        <v>400</v>
      </c>
      <c r="D228" s="2">
        <f t="shared" si="25"/>
        <v>5</v>
      </c>
      <c r="E228" s="2">
        <f t="shared" si="28"/>
        <v>395</v>
      </c>
      <c r="F228" s="2">
        <f t="shared" si="22"/>
        <v>210.16333911974701</v>
      </c>
      <c r="G228" s="1">
        <f>E228/B228</f>
        <v>0.18705131362112404</v>
      </c>
      <c r="H228" s="1">
        <f>SUM($G$2:G228)</f>
        <v>70.25107131618843</v>
      </c>
      <c r="I228" s="2">
        <f>H228*B228</f>
        <v>148350.59231982142</v>
      </c>
      <c r="J228" s="2">
        <f t="shared" si="23"/>
        <v>148260.52231734153</v>
      </c>
      <c r="K228" s="2">
        <f>K227+C228-F228</f>
        <v>72872.644426401093</v>
      </c>
      <c r="L228" s="2">
        <f t="shared" si="26"/>
        <v>75387.877890940435</v>
      </c>
      <c r="M228" s="3">
        <f t="shared" si="27"/>
        <v>1.0345154685182263</v>
      </c>
      <c r="N228" s="11">
        <f>YEAR(A228)-YEAR($A$2)</f>
        <v>18</v>
      </c>
    </row>
  </sheetData>
  <autoFilter ref="A1:O228"/>
  <conditionalFormatting sqref="L2:L228">
    <cfRule type="cellIs" dxfId="0" priority="1" operator="lessThan">
      <formula>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48"/>
  <sheetViews>
    <sheetView workbookViewId="0"/>
  </sheetViews>
  <sheetFormatPr baseColWidth="10" defaultRowHeight="15" x14ac:dyDescent="0.25"/>
  <cols>
    <col min="3" max="3" width="16.85546875" bestFit="1" customWidth="1"/>
    <col min="4" max="4" width="26.5703125" bestFit="1" customWidth="1"/>
  </cols>
  <sheetData>
    <row r="1" spans="1:4" x14ac:dyDescent="0.25">
      <c r="A1" t="s">
        <v>8</v>
      </c>
      <c r="B1" t="s">
        <v>0</v>
      </c>
      <c r="C1" t="s">
        <v>12</v>
      </c>
      <c r="D1" t="s">
        <v>13</v>
      </c>
    </row>
    <row r="2" spans="1:4" x14ac:dyDescent="0.25">
      <c r="A2" s="7">
        <v>35797</v>
      </c>
      <c r="B2" s="5">
        <v>975</v>
      </c>
      <c r="C2" s="8" t="str">
        <f>CONCATENATE(YEAR(A2),MONTH(A2))</f>
        <v>19981</v>
      </c>
      <c r="D2" s="8" t="s">
        <v>11</v>
      </c>
    </row>
    <row r="3" spans="1:4" x14ac:dyDescent="0.25">
      <c r="A3" s="7">
        <v>35800</v>
      </c>
      <c r="B3" s="5">
        <v>977.07</v>
      </c>
      <c r="C3" s="8" t="str">
        <f t="shared" ref="C3:C66" si="0">CONCATENATE(YEAR(A3),MONTH(A3))</f>
        <v>19981</v>
      </c>
      <c r="D3" s="8" t="str">
        <f>IF(C3&lt;&gt;C2,"erster Börsentag des Monats","-")</f>
        <v>-</v>
      </c>
    </row>
    <row r="4" spans="1:4" x14ac:dyDescent="0.25">
      <c r="A4" s="7">
        <v>35801</v>
      </c>
      <c r="B4" s="5">
        <v>966.58</v>
      </c>
      <c r="C4" s="8" t="str">
        <f t="shared" si="0"/>
        <v>19981</v>
      </c>
      <c r="D4" s="8" t="str">
        <f t="shared" ref="D4:D67" si="1">IF(C4&lt;&gt;C3,"erster Börsentag des Monats","-")</f>
        <v>-</v>
      </c>
    </row>
    <row r="5" spans="1:4" x14ac:dyDescent="0.25">
      <c r="A5" s="7">
        <v>35802</v>
      </c>
      <c r="B5" s="5">
        <v>964</v>
      </c>
      <c r="C5" s="8" t="str">
        <f t="shared" si="0"/>
        <v>19981</v>
      </c>
      <c r="D5" s="8" t="str">
        <f t="shared" si="1"/>
        <v>-</v>
      </c>
    </row>
    <row r="6" spans="1:4" x14ac:dyDescent="0.25">
      <c r="A6" s="7">
        <v>35803</v>
      </c>
      <c r="B6" s="5">
        <v>956.04</v>
      </c>
      <c r="C6" s="8" t="str">
        <f t="shared" si="0"/>
        <v>19981</v>
      </c>
      <c r="D6" s="8" t="str">
        <f t="shared" si="1"/>
        <v>-</v>
      </c>
    </row>
    <row r="7" spans="1:4" x14ac:dyDescent="0.25">
      <c r="A7" s="7">
        <v>35804</v>
      </c>
      <c r="B7" s="5">
        <v>927.69</v>
      </c>
      <c r="C7" s="8" t="str">
        <f t="shared" si="0"/>
        <v>19981</v>
      </c>
      <c r="D7" s="8" t="str">
        <f t="shared" si="1"/>
        <v>-</v>
      </c>
    </row>
    <row r="8" spans="1:4" x14ac:dyDescent="0.25">
      <c r="A8" s="7">
        <v>35807</v>
      </c>
      <c r="B8" s="5">
        <v>939.21</v>
      </c>
      <c r="C8" s="8" t="str">
        <f t="shared" si="0"/>
        <v>19981</v>
      </c>
      <c r="D8" s="8" t="str">
        <f t="shared" si="1"/>
        <v>-</v>
      </c>
    </row>
    <row r="9" spans="1:4" x14ac:dyDescent="0.25">
      <c r="A9" s="7">
        <v>35808</v>
      </c>
      <c r="B9" s="5">
        <v>952.12</v>
      </c>
      <c r="C9" s="8" t="str">
        <f t="shared" si="0"/>
        <v>19981</v>
      </c>
      <c r="D9" s="8" t="str">
        <f t="shared" si="1"/>
        <v>-</v>
      </c>
    </row>
    <row r="10" spans="1:4" x14ac:dyDescent="0.25">
      <c r="A10" s="7">
        <v>35809</v>
      </c>
      <c r="B10" s="5">
        <v>957.94</v>
      </c>
      <c r="C10" s="8" t="str">
        <f t="shared" si="0"/>
        <v>19981</v>
      </c>
      <c r="D10" s="8" t="str">
        <f t="shared" si="1"/>
        <v>-</v>
      </c>
    </row>
    <row r="11" spans="1:4" x14ac:dyDescent="0.25">
      <c r="A11" s="7">
        <v>35810</v>
      </c>
      <c r="B11" s="5">
        <v>950.73</v>
      </c>
      <c r="C11" s="8" t="str">
        <f t="shared" si="0"/>
        <v>19981</v>
      </c>
      <c r="D11" s="8" t="str">
        <f t="shared" si="1"/>
        <v>-</v>
      </c>
    </row>
    <row r="12" spans="1:4" x14ac:dyDescent="0.25">
      <c r="A12" s="7">
        <v>35811</v>
      </c>
      <c r="B12" s="5">
        <v>961.51</v>
      </c>
      <c r="C12" s="8" t="str">
        <f t="shared" si="0"/>
        <v>19981</v>
      </c>
      <c r="D12" s="8" t="str">
        <f t="shared" si="1"/>
        <v>-</v>
      </c>
    </row>
    <row r="13" spans="1:4" x14ac:dyDescent="0.25">
      <c r="A13" s="7">
        <v>35815</v>
      </c>
      <c r="B13" s="5">
        <v>978.6</v>
      </c>
      <c r="C13" s="8" t="str">
        <f t="shared" si="0"/>
        <v>19981</v>
      </c>
      <c r="D13" s="8" t="str">
        <f t="shared" si="1"/>
        <v>-</v>
      </c>
    </row>
    <row r="14" spans="1:4" x14ac:dyDescent="0.25">
      <c r="A14" s="7">
        <v>35816</v>
      </c>
      <c r="B14" s="5">
        <v>970.78</v>
      </c>
      <c r="C14" s="8" t="str">
        <f t="shared" si="0"/>
        <v>19981</v>
      </c>
      <c r="D14" s="8" t="str">
        <f t="shared" si="1"/>
        <v>-</v>
      </c>
    </row>
    <row r="15" spans="1:4" x14ac:dyDescent="0.25">
      <c r="A15" s="7">
        <v>35817</v>
      </c>
      <c r="B15" s="5">
        <v>963.04</v>
      </c>
      <c r="C15" s="8" t="str">
        <f t="shared" si="0"/>
        <v>19981</v>
      </c>
      <c r="D15" s="8" t="str">
        <f t="shared" si="1"/>
        <v>-</v>
      </c>
    </row>
    <row r="16" spans="1:4" x14ac:dyDescent="0.25">
      <c r="A16" s="7">
        <v>35818</v>
      </c>
      <c r="B16" s="5">
        <v>957.58</v>
      </c>
      <c r="C16" s="8" t="str">
        <f t="shared" si="0"/>
        <v>19981</v>
      </c>
      <c r="D16" s="8" t="str">
        <f t="shared" si="1"/>
        <v>-</v>
      </c>
    </row>
    <row r="17" spans="1:4" x14ac:dyDescent="0.25">
      <c r="A17" s="7">
        <v>35821</v>
      </c>
      <c r="B17" s="5">
        <v>956.95</v>
      </c>
      <c r="C17" s="8" t="str">
        <f t="shared" si="0"/>
        <v>19981</v>
      </c>
      <c r="D17" s="8" t="str">
        <f t="shared" si="1"/>
        <v>-</v>
      </c>
    </row>
    <row r="18" spans="1:4" x14ac:dyDescent="0.25">
      <c r="A18" s="7">
        <v>35822</v>
      </c>
      <c r="B18" s="5">
        <v>969.02</v>
      </c>
      <c r="C18" s="8" t="str">
        <f t="shared" si="0"/>
        <v>19981</v>
      </c>
      <c r="D18" s="8" t="str">
        <f t="shared" si="1"/>
        <v>-</v>
      </c>
    </row>
    <row r="19" spans="1:4" x14ac:dyDescent="0.25">
      <c r="A19" s="7">
        <v>35823</v>
      </c>
      <c r="B19" s="5">
        <v>977.46</v>
      </c>
      <c r="C19" s="8" t="str">
        <f t="shared" si="0"/>
        <v>19981</v>
      </c>
      <c r="D19" s="8" t="str">
        <f t="shared" si="1"/>
        <v>-</v>
      </c>
    </row>
    <row r="20" spans="1:4" x14ac:dyDescent="0.25">
      <c r="A20" s="7">
        <v>35824</v>
      </c>
      <c r="B20" s="5">
        <v>985.49</v>
      </c>
      <c r="C20" s="8" t="str">
        <f t="shared" si="0"/>
        <v>19981</v>
      </c>
      <c r="D20" s="8" t="str">
        <f t="shared" si="1"/>
        <v>-</v>
      </c>
    </row>
    <row r="21" spans="1:4" x14ac:dyDescent="0.25">
      <c r="A21" s="7">
        <v>35825</v>
      </c>
      <c r="B21" s="5">
        <v>980.28</v>
      </c>
      <c r="C21" s="8" t="str">
        <f t="shared" si="0"/>
        <v>19981</v>
      </c>
      <c r="D21" s="8" t="str">
        <f t="shared" si="1"/>
        <v>-</v>
      </c>
    </row>
    <row r="22" spans="1:4" x14ac:dyDescent="0.25">
      <c r="A22" s="7">
        <v>35828</v>
      </c>
      <c r="B22" s="5">
        <v>1001.27</v>
      </c>
      <c r="C22" s="8" t="str">
        <f t="shared" si="0"/>
        <v>19982</v>
      </c>
      <c r="D22" s="8" t="str">
        <f t="shared" si="1"/>
        <v>erster Börsentag des Monats</v>
      </c>
    </row>
    <row r="23" spans="1:4" x14ac:dyDescent="0.25">
      <c r="A23" s="7">
        <v>35829</v>
      </c>
      <c r="B23" s="5">
        <v>1005.99</v>
      </c>
      <c r="C23" s="8" t="str">
        <f t="shared" si="0"/>
        <v>19982</v>
      </c>
      <c r="D23" s="8" t="str">
        <f t="shared" si="1"/>
        <v>-</v>
      </c>
    </row>
    <row r="24" spans="1:4" x14ac:dyDescent="0.25">
      <c r="A24" s="7">
        <v>35830</v>
      </c>
      <c r="B24" s="5">
        <v>1006.9</v>
      </c>
      <c r="C24" s="8" t="str">
        <f t="shared" si="0"/>
        <v>19982</v>
      </c>
      <c r="D24" s="8" t="str">
        <f t="shared" si="1"/>
        <v>-</v>
      </c>
    </row>
    <row r="25" spans="1:4" x14ac:dyDescent="0.25">
      <c r="A25" s="7">
        <v>35831</v>
      </c>
      <c r="B25" s="5">
        <v>1003.54</v>
      </c>
      <c r="C25" s="8" t="str">
        <f t="shared" si="0"/>
        <v>19982</v>
      </c>
      <c r="D25" s="8" t="str">
        <f t="shared" si="1"/>
        <v>-</v>
      </c>
    </row>
    <row r="26" spans="1:4" x14ac:dyDescent="0.25">
      <c r="A26" s="7">
        <v>35832</v>
      </c>
      <c r="B26" s="5">
        <v>1012.46</v>
      </c>
      <c r="C26" s="8" t="str">
        <f t="shared" si="0"/>
        <v>19982</v>
      </c>
      <c r="D26" s="8" t="str">
        <f t="shared" si="1"/>
        <v>-</v>
      </c>
    </row>
    <row r="27" spans="1:4" x14ac:dyDescent="0.25">
      <c r="A27" s="7">
        <v>35835</v>
      </c>
      <c r="B27" s="5">
        <v>1010.74</v>
      </c>
      <c r="C27" s="8" t="str">
        <f t="shared" si="0"/>
        <v>19982</v>
      </c>
      <c r="D27" s="8" t="str">
        <f t="shared" si="1"/>
        <v>-</v>
      </c>
    </row>
    <row r="28" spans="1:4" x14ac:dyDescent="0.25">
      <c r="A28" s="7">
        <v>35836</v>
      </c>
      <c r="B28" s="5">
        <v>1019.01</v>
      </c>
      <c r="C28" s="8" t="str">
        <f t="shared" si="0"/>
        <v>19982</v>
      </c>
      <c r="D28" s="8" t="str">
        <f t="shared" si="1"/>
        <v>-</v>
      </c>
    </row>
    <row r="29" spans="1:4" x14ac:dyDescent="0.25">
      <c r="A29" s="7">
        <v>35837</v>
      </c>
      <c r="B29" s="5">
        <v>1020.01</v>
      </c>
      <c r="C29" s="8" t="str">
        <f t="shared" si="0"/>
        <v>19982</v>
      </c>
      <c r="D29" s="8" t="str">
        <f t="shared" si="1"/>
        <v>-</v>
      </c>
    </row>
    <row r="30" spans="1:4" x14ac:dyDescent="0.25">
      <c r="A30" s="7">
        <v>35838</v>
      </c>
      <c r="B30" s="5">
        <v>1024.1400000000001</v>
      </c>
      <c r="C30" s="8" t="str">
        <f t="shared" si="0"/>
        <v>19982</v>
      </c>
      <c r="D30" s="8" t="str">
        <f t="shared" si="1"/>
        <v>-</v>
      </c>
    </row>
    <row r="31" spans="1:4" x14ac:dyDescent="0.25">
      <c r="A31" s="7">
        <v>35839</v>
      </c>
      <c r="B31" s="5">
        <v>1020.09</v>
      </c>
      <c r="C31" s="8" t="str">
        <f t="shared" si="0"/>
        <v>19982</v>
      </c>
      <c r="D31" s="8" t="str">
        <f t="shared" si="1"/>
        <v>-</v>
      </c>
    </row>
    <row r="32" spans="1:4" x14ac:dyDescent="0.25">
      <c r="A32" s="7">
        <v>35843</v>
      </c>
      <c r="B32" s="5">
        <v>1022.76</v>
      </c>
      <c r="C32" s="8" t="str">
        <f t="shared" si="0"/>
        <v>19982</v>
      </c>
      <c r="D32" s="8" t="str">
        <f t="shared" si="1"/>
        <v>-</v>
      </c>
    </row>
    <row r="33" spans="1:4" x14ac:dyDescent="0.25">
      <c r="A33" s="7">
        <v>35844</v>
      </c>
      <c r="B33" s="5">
        <v>1032.06</v>
      </c>
      <c r="C33" s="8" t="str">
        <f t="shared" si="0"/>
        <v>19982</v>
      </c>
      <c r="D33" s="8" t="str">
        <f t="shared" si="1"/>
        <v>-</v>
      </c>
    </row>
    <row r="34" spans="1:4" x14ac:dyDescent="0.25">
      <c r="A34" s="7">
        <v>35845</v>
      </c>
      <c r="B34" s="5">
        <v>1028.28</v>
      </c>
      <c r="C34" s="8" t="str">
        <f t="shared" si="0"/>
        <v>19982</v>
      </c>
      <c r="D34" s="8" t="str">
        <f t="shared" si="1"/>
        <v>-</v>
      </c>
    </row>
    <row r="35" spans="1:4" x14ac:dyDescent="0.25">
      <c r="A35" s="7">
        <v>35846</v>
      </c>
      <c r="B35" s="5">
        <v>1034.21</v>
      </c>
      <c r="C35" s="8" t="str">
        <f t="shared" si="0"/>
        <v>19982</v>
      </c>
      <c r="D35" s="8" t="str">
        <f t="shared" si="1"/>
        <v>-</v>
      </c>
    </row>
    <row r="36" spans="1:4" x14ac:dyDescent="0.25">
      <c r="A36" s="7">
        <v>35849</v>
      </c>
      <c r="B36" s="5">
        <v>1038.1400000000001</v>
      </c>
      <c r="C36" s="8" t="str">
        <f t="shared" si="0"/>
        <v>19982</v>
      </c>
      <c r="D36" s="8" t="str">
        <f t="shared" si="1"/>
        <v>-</v>
      </c>
    </row>
    <row r="37" spans="1:4" x14ac:dyDescent="0.25">
      <c r="A37" s="7">
        <v>35850</v>
      </c>
      <c r="B37" s="5">
        <v>1030.56</v>
      </c>
      <c r="C37" s="8" t="str">
        <f t="shared" si="0"/>
        <v>19982</v>
      </c>
      <c r="D37" s="8" t="str">
        <f t="shared" si="1"/>
        <v>-</v>
      </c>
    </row>
    <row r="38" spans="1:4" x14ac:dyDescent="0.25">
      <c r="A38" s="7">
        <v>35851</v>
      </c>
      <c r="B38" s="5">
        <v>1042.9000000000001</v>
      </c>
      <c r="C38" s="8" t="str">
        <f t="shared" si="0"/>
        <v>19982</v>
      </c>
      <c r="D38" s="8" t="str">
        <f t="shared" si="1"/>
        <v>-</v>
      </c>
    </row>
    <row r="39" spans="1:4" x14ac:dyDescent="0.25">
      <c r="A39" s="7">
        <v>35852</v>
      </c>
      <c r="B39" s="5">
        <v>1048.67</v>
      </c>
      <c r="C39" s="8" t="str">
        <f t="shared" si="0"/>
        <v>19982</v>
      </c>
      <c r="D39" s="8" t="str">
        <f t="shared" si="1"/>
        <v>-</v>
      </c>
    </row>
    <row r="40" spans="1:4" x14ac:dyDescent="0.25">
      <c r="A40" s="7">
        <v>35853</v>
      </c>
      <c r="B40" s="5">
        <v>1049.3399999999999</v>
      </c>
      <c r="C40" s="8" t="str">
        <f t="shared" si="0"/>
        <v>19982</v>
      </c>
      <c r="D40" s="8" t="str">
        <f t="shared" si="1"/>
        <v>-</v>
      </c>
    </row>
    <row r="41" spans="1:4" x14ac:dyDescent="0.25">
      <c r="A41" s="7">
        <v>35856</v>
      </c>
      <c r="B41" s="5">
        <v>1047.7</v>
      </c>
      <c r="C41" s="8" t="str">
        <f t="shared" si="0"/>
        <v>19983</v>
      </c>
      <c r="D41" s="8" t="str">
        <f t="shared" si="1"/>
        <v>erster Börsentag des Monats</v>
      </c>
    </row>
    <row r="42" spans="1:4" x14ac:dyDescent="0.25">
      <c r="A42" s="7">
        <v>35857</v>
      </c>
      <c r="B42" s="5">
        <v>1052.02</v>
      </c>
      <c r="C42" s="8" t="str">
        <f t="shared" si="0"/>
        <v>19983</v>
      </c>
      <c r="D42" s="8" t="str">
        <f t="shared" si="1"/>
        <v>-</v>
      </c>
    </row>
    <row r="43" spans="1:4" x14ac:dyDescent="0.25">
      <c r="A43" s="7">
        <v>35858</v>
      </c>
      <c r="B43" s="5">
        <v>1047.33</v>
      </c>
      <c r="C43" s="8" t="str">
        <f t="shared" si="0"/>
        <v>19983</v>
      </c>
      <c r="D43" s="8" t="str">
        <f t="shared" si="1"/>
        <v>-</v>
      </c>
    </row>
    <row r="44" spans="1:4" x14ac:dyDescent="0.25">
      <c r="A44" s="7">
        <v>35859</v>
      </c>
      <c r="B44" s="5">
        <v>1035.04</v>
      </c>
      <c r="C44" s="8" t="str">
        <f t="shared" si="0"/>
        <v>19983</v>
      </c>
      <c r="D44" s="8" t="str">
        <f t="shared" si="1"/>
        <v>-</v>
      </c>
    </row>
    <row r="45" spans="1:4" x14ac:dyDescent="0.25">
      <c r="A45" s="7">
        <v>35860</v>
      </c>
      <c r="B45" s="5">
        <v>1055.69</v>
      </c>
      <c r="C45" s="8" t="str">
        <f t="shared" si="0"/>
        <v>19983</v>
      </c>
      <c r="D45" s="8" t="str">
        <f t="shared" si="1"/>
        <v>-</v>
      </c>
    </row>
    <row r="46" spans="1:4" x14ac:dyDescent="0.25">
      <c r="A46" s="7">
        <v>35863</v>
      </c>
      <c r="B46" s="5">
        <v>1052.31</v>
      </c>
      <c r="C46" s="8" t="str">
        <f t="shared" si="0"/>
        <v>19983</v>
      </c>
      <c r="D46" s="8" t="str">
        <f t="shared" si="1"/>
        <v>-</v>
      </c>
    </row>
    <row r="47" spans="1:4" x14ac:dyDescent="0.25">
      <c r="A47" s="7">
        <v>35864</v>
      </c>
      <c r="B47" s="5">
        <v>1064.25</v>
      </c>
      <c r="C47" s="8" t="str">
        <f t="shared" si="0"/>
        <v>19983</v>
      </c>
      <c r="D47" s="8" t="str">
        <f t="shared" si="1"/>
        <v>-</v>
      </c>
    </row>
    <row r="48" spans="1:4" x14ac:dyDescent="0.25">
      <c r="A48" s="7">
        <v>35865</v>
      </c>
      <c r="B48" s="5">
        <v>1068.47</v>
      </c>
      <c r="C48" s="8" t="str">
        <f t="shared" si="0"/>
        <v>19983</v>
      </c>
      <c r="D48" s="8" t="str">
        <f t="shared" si="1"/>
        <v>-</v>
      </c>
    </row>
    <row r="49" spans="1:4" x14ac:dyDescent="0.25">
      <c r="A49" s="7">
        <v>35866</v>
      </c>
      <c r="B49" s="5">
        <v>1069.92</v>
      </c>
      <c r="C49" s="8" t="str">
        <f t="shared" si="0"/>
        <v>19983</v>
      </c>
      <c r="D49" s="8" t="str">
        <f t="shared" si="1"/>
        <v>-</v>
      </c>
    </row>
    <row r="50" spans="1:4" x14ac:dyDescent="0.25">
      <c r="A50" s="7">
        <v>35867</v>
      </c>
      <c r="B50" s="5">
        <v>1068.5899999999999</v>
      </c>
      <c r="C50" s="8" t="str">
        <f t="shared" si="0"/>
        <v>19983</v>
      </c>
      <c r="D50" s="8" t="str">
        <f t="shared" si="1"/>
        <v>-</v>
      </c>
    </row>
    <row r="51" spans="1:4" x14ac:dyDescent="0.25">
      <c r="A51" s="7">
        <v>35870</v>
      </c>
      <c r="B51" s="5">
        <v>1079.27</v>
      </c>
      <c r="C51" s="8" t="str">
        <f t="shared" si="0"/>
        <v>19983</v>
      </c>
      <c r="D51" s="8" t="str">
        <f t="shared" si="1"/>
        <v>-</v>
      </c>
    </row>
    <row r="52" spans="1:4" x14ac:dyDescent="0.25">
      <c r="A52" s="7">
        <v>35871</v>
      </c>
      <c r="B52" s="5">
        <v>1080.45</v>
      </c>
      <c r="C52" s="8" t="str">
        <f t="shared" si="0"/>
        <v>19983</v>
      </c>
      <c r="D52" s="8" t="str">
        <f t="shared" si="1"/>
        <v>-</v>
      </c>
    </row>
    <row r="53" spans="1:4" x14ac:dyDescent="0.25">
      <c r="A53" s="7">
        <v>35872</v>
      </c>
      <c r="B53" s="5">
        <v>1085.52</v>
      </c>
      <c r="C53" s="8" t="str">
        <f t="shared" si="0"/>
        <v>19983</v>
      </c>
      <c r="D53" s="8" t="str">
        <f t="shared" si="1"/>
        <v>-</v>
      </c>
    </row>
    <row r="54" spans="1:4" x14ac:dyDescent="0.25">
      <c r="A54" s="7">
        <v>35873</v>
      </c>
      <c r="B54" s="5">
        <v>1089.74</v>
      </c>
      <c r="C54" s="8" t="str">
        <f t="shared" si="0"/>
        <v>19983</v>
      </c>
      <c r="D54" s="8" t="str">
        <f t="shared" si="1"/>
        <v>-</v>
      </c>
    </row>
    <row r="55" spans="1:4" x14ac:dyDescent="0.25">
      <c r="A55" s="7">
        <v>35874</v>
      </c>
      <c r="B55" s="5">
        <v>1099.1600000000001</v>
      </c>
      <c r="C55" s="8" t="str">
        <f t="shared" si="0"/>
        <v>19983</v>
      </c>
      <c r="D55" s="8" t="str">
        <f t="shared" si="1"/>
        <v>-</v>
      </c>
    </row>
    <row r="56" spans="1:4" x14ac:dyDescent="0.25">
      <c r="A56" s="7">
        <v>35877</v>
      </c>
      <c r="B56" s="5">
        <v>1095.55</v>
      </c>
      <c r="C56" s="8" t="str">
        <f t="shared" si="0"/>
        <v>19983</v>
      </c>
      <c r="D56" s="8" t="str">
        <f t="shared" si="1"/>
        <v>-</v>
      </c>
    </row>
    <row r="57" spans="1:4" x14ac:dyDescent="0.25">
      <c r="A57" s="7">
        <v>35878</v>
      </c>
      <c r="B57" s="5">
        <v>1105.6500000000001</v>
      </c>
      <c r="C57" s="8" t="str">
        <f t="shared" si="0"/>
        <v>19983</v>
      </c>
      <c r="D57" s="8" t="str">
        <f t="shared" si="1"/>
        <v>-</v>
      </c>
    </row>
    <row r="58" spans="1:4" x14ac:dyDescent="0.25">
      <c r="A58" s="7">
        <v>35879</v>
      </c>
      <c r="B58" s="5">
        <v>1101.92</v>
      </c>
      <c r="C58" s="8" t="str">
        <f t="shared" si="0"/>
        <v>19983</v>
      </c>
      <c r="D58" s="8" t="str">
        <f t="shared" si="1"/>
        <v>-</v>
      </c>
    </row>
    <row r="59" spans="1:4" x14ac:dyDescent="0.25">
      <c r="A59" s="7">
        <v>35880</v>
      </c>
      <c r="B59" s="5">
        <v>1100.8</v>
      </c>
      <c r="C59" s="8" t="str">
        <f t="shared" si="0"/>
        <v>19983</v>
      </c>
      <c r="D59" s="8" t="str">
        <f t="shared" si="1"/>
        <v>-</v>
      </c>
    </row>
    <row r="60" spans="1:4" x14ac:dyDescent="0.25">
      <c r="A60" s="7">
        <v>35881</v>
      </c>
      <c r="B60" s="5">
        <v>1095.44</v>
      </c>
      <c r="C60" s="8" t="str">
        <f t="shared" si="0"/>
        <v>19983</v>
      </c>
      <c r="D60" s="8" t="str">
        <f t="shared" si="1"/>
        <v>-</v>
      </c>
    </row>
    <row r="61" spans="1:4" x14ac:dyDescent="0.25">
      <c r="A61" s="7">
        <v>35884</v>
      </c>
      <c r="B61" s="5">
        <v>1093.55</v>
      </c>
      <c r="C61" s="8" t="str">
        <f t="shared" si="0"/>
        <v>19983</v>
      </c>
      <c r="D61" s="8" t="str">
        <f t="shared" si="1"/>
        <v>-</v>
      </c>
    </row>
    <row r="62" spans="1:4" x14ac:dyDescent="0.25">
      <c r="A62" s="7">
        <v>35885</v>
      </c>
      <c r="B62" s="5">
        <v>1101.75</v>
      </c>
      <c r="C62" s="8" t="str">
        <f t="shared" si="0"/>
        <v>19983</v>
      </c>
      <c r="D62" s="8" t="str">
        <f t="shared" si="1"/>
        <v>-</v>
      </c>
    </row>
    <row r="63" spans="1:4" x14ac:dyDescent="0.25">
      <c r="A63" s="7">
        <v>35886</v>
      </c>
      <c r="B63" s="5">
        <v>1108.1500000000001</v>
      </c>
      <c r="C63" s="8" t="str">
        <f t="shared" si="0"/>
        <v>19984</v>
      </c>
      <c r="D63" s="8" t="str">
        <f t="shared" si="1"/>
        <v>erster Börsentag des Monats</v>
      </c>
    </row>
    <row r="64" spans="1:4" x14ac:dyDescent="0.25">
      <c r="A64" s="7">
        <v>35887</v>
      </c>
      <c r="B64" s="5">
        <v>1120.01</v>
      </c>
      <c r="C64" s="8" t="str">
        <f t="shared" si="0"/>
        <v>19984</v>
      </c>
      <c r="D64" s="8" t="str">
        <f t="shared" si="1"/>
        <v>-</v>
      </c>
    </row>
    <row r="65" spans="1:4" x14ac:dyDescent="0.25">
      <c r="A65" s="7">
        <v>35888</v>
      </c>
      <c r="B65" s="5">
        <v>1122.7</v>
      </c>
      <c r="C65" s="8" t="str">
        <f t="shared" si="0"/>
        <v>19984</v>
      </c>
      <c r="D65" s="8" t="str">
        <f t="shared" si="1"/>
        <v>-</v>
      </c>
    </row>
    <row r="66" spans="1:4" x14ac:dyDescent="0.25">
      <c r="A66" s="7">
        <v>35891</v>
      </c>
      <c r="B66" s="5">
        <v>1121.3900000000001</v>
      </c>
      <c r="C66" s="8" t="str">
        <f t="shared" si="0"/>
        <v>19984</v>
      </c>
      <c r="D66" s="8" t="str">
        <f t="shared" si="1"/>
        <v>-</v>
      </c>
    </row>
    <row r="67" spans="1:4" x14ac:dyDescent="0.25">
      <c r="A67" s="7">
        <v>35892</v>
      </c>
      <c r="B67" s="5">
        <v>1109.55</v>
      </c>
      <c r="C67" s="8" t="str">
        <f t="shared" ref="C67:C130" si="2">CONCATENATE(YEAR(A67),MONTH(A67))</f>
        <v>19984</v>
      </c>
      <c r="D67" s="8" t="str">
        <f t="shared" si="1"/>
        <v>-</v>
      </c>
    </row>
    <row r="68" spans="1:4" x14ac:dyDescent="0.25">
      <c r="A68" s="7">
        <v>35893</v>
      </c>
      <c r="B68" s="5">
        <v>1101.6500000000001</v>
      </c>
      <c r="C68" s="8" t="str">
        <f t="shared" si="2"/>
        <v>19984</v>
      </c>
      <c r="D68" s="8" t="str">
        <f t="shared" ref="D68:D131" si="3">IF(C68&lt;&gt;C67,"erster Börsentag des Monats","-")</f>
        <v>-</v>
      </c>
    </row>
    <row r="69" spans="1:4" x14ac:dyDescent="0.25">
      <c r="A69" s="7">
        <v>35894</v>
      </c>
      <c r="B69" s="5">
        <v>1110.67</v>
      </c>
      <c r="C69" s="8" t="str">
        <f t="shared" si="2"/>
        <v>19984</v>
      </c>
      <c r="D69" s="8" t="str">
        <f t="shared" si="3"/>
        <v>-</v>
      </c>
    </row>
    <row r="70" spans="1:4" x14ac:dyDescent="0.25">
      <c r="A70" s="7">
        <v>35898</v>
      </c>
      <c r="B70" s="5">
        <v>1109.69</v>
      </c>
      <c r="C70" s="8" t="str">
        <f t="shared" si="2"/>
        <v>19984</v>
      </c>
      <c r="D70" s="8" t="str">
        <f t="shared" si="3"/>
        <v>-</v>
      </c>
    </row>
    <row r="71" spans="1:4" x14ac:dyDescent="0.25">
      <c r="A71" s="7">
        <v>35899</v>
      </c>
      <c r="B71" s="5">
        <v>1115.75</v>
      </c>
      <c r="C71" s="8" t="str">
        <f t="shared" si="2"/>
        <v>19984</v>
      </c>
      <c r="D71" s="8" t="str">
        <f t="shared" si="3"/>
        <v>-</v>
      </c>
    </row>
    <row r="72" spans="1:4" x14ac:dyDescent="0.25">
      <c r="A72" s="7">
        <v>35900</v>
      </c>
      <c r="B72" s="5">
        <v>1119.32</v>
      </c>
      <c r="C72" s="8" t="str">
        <f t="shared" si="2"/>
        <v>19984</v>
      </c>
      <c r="D72" s="8" t="str">
        <f t="shared" si="3"/>
        <v>-</v>
      </c>
    </row>
    <row r="73" spans="1:4" x14ac:dyDescent="0.25">
      <c r="A73" s="7">
        <v>35901</v>
      </c>
      <c r="B73" s="5">
        <v>1108.17</v>
      </c>
      <c r="C73" s="8" t="str">
        <f t="shared" si="2"/>
        <v>19984</v>
      </c>
      <c r="D73" s="8" t="str">
        <f t="shared" si="3"/>
        <v>-</v>
      </c>
    </row>
    <row r="74" spans="1:4" x14ac:dyDescent="0.25">
      <c r="A74" s="7">
        <v>35902</v>
      </c>
      <c r="B74" s="5">
        <v>1122.72</v>
      </c>
      <c r="C74" s="8" t="str">
        <f t="shared" si="2"/>
        <v>19984</v>
      </c>
      <c r="D74" s="8" t="str">
        <f t="shared" si="3"/>
        <v>-</v>
      </c>
    </row>
    <row r="75" spans="1:4" x14ac:dyDescent="0.25">
      <c r="A75" s="7">
        <v>35905</v>
      </c>
      <c r="B75" s="5">
        <v>1123.6500000000001</v>
      </c>
      <c r="C75" s="8" t="str">
        <f t="shared" si="2"/>
        <v>19984</v>
      </c>
      <c r="D75" s="8" t="str">
        <f t="shared" si="3"/>
        <v>-</v>
      </c>
    </row>
    <row r="76" spans="1:4" x14ac:dyDescent="0.25">
      <c r="A76" s="7">
        <v>35906</v>
      </c>
      <c r="B76" s="5">
        <v>1126.3399999999999</v>
      </c>
      <c r="C76" s="8" t="str">
        <f t="shared" si="2"/>
        <v>19984</v>
      </c>
      <c r="D76" s="8" t="str">
        <f t="shared" si="3"/>
        <v>-</v>
      </c>
    </row>
    <row r="77" spans="1:4" x14ac:dyDescent="0.25">
      <c r="A77" s="7">
        <v>35907</v>
      </c>
      <c r="B77" s="5">
        <v>1130</v>
      </c>
      <c r="C77" s="8" t="str">
        <f t="shared" si="2"/>
        <v>19984</v>
      </c>
      <c r="D77" s="8" t="str">
        <f t="shared" si="3"/>
        <v>-</v>
      </c>
    </row>
    <row r="78" spans="1:4" x14ac:dyDescent="0.25">
      <c r="A78" s="7">
        <v>35908</v>
      </c>
      <c r="B78" s="5">
        <v>1119.58</v>
      </c>
      <c r="C78" s="8" t="str">
        <f t="shared" si="2"/>
        <v>19984</v>
      </c>
      <c r="D78" s="8" t="str">
        <f t="shared" si="3"/>
        <v>-</v>
      </c>
    </row>
    <row r="79" spans="1:4" x14ac:dyDescent="0.25">
      <c r="A79" s="7">
        <v>35909</v>
      </c>
      <c r="B79" s="5">
        <v>1107.9000000000001</v>
      </c>
      <c r="C79" s="8" t="str">
        <f t="shared" si="2"/>
        <v>19984</v>
      </c>
      <c r="D79" s="8" t="str">
        <f t="shared" si="3"/>
        <v>-</v>
      </c>
    </row>
    <row r="80" spans="1:4" x14ac:dyDescent="0.25">
      <c r="A80" s="7">
        <v>35912</v>
      </c>
      <c r="B80" s="5">
        <v>1086.54</v>
      </c>
      <c r="C80" s="8" t="str">
        <f t="shared" si="2"/>
        <v>19984</v>
      </c>
      <c r="D80" s="8" t="str">
        <f t="shared" si="3"/>
        <v>-</v>
      </c>
    </row>
    <row r="81" spans="1:4" x14ac:dyDescent="0.25">
      <c r="A81" s="7">
        <v>35913</v>
      </c>
      <c r="B81" s="5">
        <v>1085.1099999999999</v>
      </c>
      <c r="C81" s="8" t="str">
        <f t="shared" si="2"/>
        <v>19984</v>
      </c>
      <c r="D81" s="8" t="str">
        <f t="shared" si="3"/>
        <v>-</v>
      </c>
    </row>
    <row r="82" spans="1:4" x14ac:dyDescent="0.25">
      <c r="A82" s="7">
        <v>35914</v>
      </c>
      <c r="B82" s="5">
        <v>1094.6199999999999</v>
      </c>
      <c r="C82" s="8" t="str">
        <f t="shared" si="2"/>
        <v>19984</v>
      </c>
      <c r="D82" s="8" t="str">
        <f t="shared" si="3"/>
        <v>-</v>
      </c>
    </row>
    <row r="83" spans="1:4" x14ac:dyDescent="0.25">
      <c r="A83" s="7">
        <v>35915</v>
      </c>
      <c r="B83" s="5">
        <v>1111.77</v>
      </c>
      <c r="C83" s="8" t="str">
        <f t="shared" si="2"/>
        <v>19984</v>
      </c>
      <c r="D83" s="8" t="str">
        <f t="shared" si="3"/>
        <v>-</v>
      </c>
    </row>
    <row r="84" spans="1:4" x14ac:dyDescent="0.25">
      <c r="A84" s="7">
        <v>35916</v>
      </c>
      <c r="B84" s="5">
        <v>1121</v>
      </c>
      <c r="C84" s="8" t="str">
        <f t="shared" si="2"/>
        <v>19985</v>
      </c>
      <c r="D84" s="8" t="str">
        <f t="shared" si="3"/>
        <v>erster Börsentag des Monats</v>
      </c>
    </row>
    <row r="85" spans="1:4" x14ac:dyDescent="0.25">
      <c r="A85" s="7">
        <v>35919</v>
      </c>
      <c r="B85" s="5">
        <v>1122.07</v>
      </c>
      <c r="C85" s="8" t="str">
        <f t="shared" si="2"/>
        <v>19985</v>
      </c>
      <c r="D85" s="8" t="str">
        <f t="shared" si="3"/>
        <v>-</v>
      </c>
    </row>
    <row r="86" spans="1:4" x14ac:dyDescent="0.25">
      <c r="A86" s="7">
        <v>35920</v>
      </c>
      <c r="B86" s="5">
        <v>1115.6500000000001</v>
      </c>
      <c r="C86" s="8" t="str">
        <f t="shared" si="2"/>
        <v>19985</v>
      </c>
      <c r="D86" s="8" t="str">
        <f t="shared" si="3"/>
        <v>-</v>
      </c>
    </row>
    <row r="87" spans="1:4" x14ac:dyDescent="0.25">
      <c r="A87" s="7">
        <v>35921</v>
      </c>
      <c r="B87" s="5">
        <v>1104.92</v>
      </c>
      <c r="C87" s="8" t="str">
        <f t="shared" si="2"/>
        <v>19985</v>
      </c>
      <c r="D87" s="8" t="str">
        <f t="shared" si="3"/>
        <v>-</v>
      </c>
    </row>
    <row r="88" spans="1:4" x14ac:dyDescent="0.25">
      <c r="A88" s="7">
        <v>35922</v>
      </c>
      <c r="B88" s="5">
        <v>1095.1400000000001</v>
      </c>
      <c r="C88" s="8" t="str">
        <f t="shared" si="2"/>
        <v>19985</v>
      </c>
      <c r="D88" s="8" t="str">
        <f t="shared" si="3"/>
        <v>-</v>
      </c>
    </row>
    <row r="89" spans="1:4" x14ac:dyDescent="0.25">
      <c r="A89" s="7">
        <v>35923</v>
      </c>
      <c r="B89" s="5">
        <v>1108.1400000000001</v>
      </c>
      <c r="C89" s="8" t="str">
        <f t="shared" si="2"/>
        <v>19985</v>
      </c>
      <c r="D89" s="8" t="str">
        <f t="shared" si="3"/>
        <v>-</v>
      </c>
    </row>
    <row r="90" spans="1:4" x14ac:dyDescent="0.25">
      <c r="A90" s="7">
        <v>35926</v>
      </c>
      <c r="B90" s="5">
        <v>1106.6400000000001</v>
      </c>
      <c r="C90" s="8" t="str">
        <f t="shared" si="2"/>
        <v>19985</v>
      </c>
      <c r="D90" s="8" t="str">
        <f t="shared" si="3"/>
        <v>-</v>
      </c>
    </row>
    <row r="91" spans="1:4" x14ac:dyDescent="0.25">
      <c r="A91" s="7">
        <v>35927</v>
      </c>
      <c r="B91" s="5">
        <v>1115.79</v>
      </c>
      <c r="C91" s="8" t="str">
        <f t="shared" si="2"/>
        <v>19985</v>
      </c>
      <c r="D91" s="8" t="str">
        <f t="shared" si="3"/>
        <v>-</v>
      </c>
    </row>
    <row r="92" spans="1:4" x14ac:dyDescent="0.25">
      <c r="A92" s="7">
        <v>35928</v>
      </c>
      <c r="B92" s="5">
        <v>1118.8599999999999</v>
      </c>
      <c r="C92" s="8" t="str">
        <f t="shared" si="2"/>
        <v>19985</v>
      </c>
      <c r="D92" s="8" t="str">
        <f t="shared" si="3"/>
        <v>-</v>
      </c>
    </row>
    <row r="93" spans="1:4" x14ac:dyDescent="0.25">
      <c r="A93" s="7">
        <v>35929</v>
      </c>
      <c r="B93" s="5">
        <v>1117.3699999999999</v>
      </c>
      <c r="C93" s="8" t="str">
        <f t="shared" si="2"/>
        <v>19985</v>
      </c>
      <c r="D93" s="8" t="str">
        <f t="shared" si="3"/>
        <v>-</v>
      </c>
    </row>
    <row r="94" spans="1:4" x14ac:dyDescent="0.25">
      <c r="A94" s="7">
        <v>35930</v>
      </c>
      <c r="B94" s="5">
        <v>1108.73</v>
      </c>
      <c r="C94" s="8" t="str">
        <f t="shared" si="2"/>
        <v>19985</v>
      </c>
      <c r="D94" s="8" t="str">
        <f t="shared" si="3"/>
        <v>-</v>
      </c>
    </row>
    <row r="95" spans="1:4" x14ac:dyDescent="0.25">
      <c r="A95" s="7">
        <v>35933</v>
      </c>
      <c r="B95" s="5">
        <v>1105.82</v>
      </c>
      <c r="C95" s="8" t="str">
        <f t="shared" si="2"/>
        <v>19985</v>
      </c>
      <c r="D95" s="8" t="str">
        <f t="shared" si="3"/>
        <v>-</v>
      </c>
    </row>
    <row r="96" spans="1:4" x14ac:dyDescent="0.25">
      <c r="A96" s="7">
        <v>35934</v>
      </c>
      <c r="B96" s="5">
        <v>1109.52</v>
      </c>
      <c r="C96" s="8" t="str">
        <f t="shared" si="2"/>
        <v>19985</v>
      </c>
      <c r="D96" s="8" t="str">
        <f t="shared" si="3"/>
        <v>-</v>
      </c>
    </row>
    <row r="97" spans="1:4" x14ac:dyDescent="0.25">
      <c r="A97" s="7">
        <v>35935</v>
      </c>
      <c r="B97" s="5">
        <v>1119.06</v>
      </c>
      <c r="C97" s="8" t="str">
        <f t="shared" si="2"/>
        <v>19985</v>
      </c>
      <c r="D97" s="8" t="str">
        <f t="shared" si="3"/>
        <v>-</v>
      </c>
    </row>
    <row r="98" spans="1:4" x14ac:dyDescent="0.25">
      <c r="A98" s="7">
        <v>35936</v>
      </c>
      <c r="B98" s="5">
        <v>1114.6400000000001</v>
      </c>
      <c r="C98" s="8" t="str">
        <f t="shared" si="2"/>
        <v>19985</v>
      </c>
      <c r="D98" s="8" t="str">
        <f t="shared" si="3"/>
        <v>-</v>
      </c>
    </row>
    <row r="99" spans="1:4" x14ac:dyDescent="0.25">
      <c r="A99" s="7">
        <v>35937</v>
      </c>
      <c r="B99" s="5">
        <v>1110.47</v>
      </c>
      <c r="C99" s="8" t="str">
        <f t="shared" si="2"/>
        <v>19985</v>
      </c>
      <c r="D99" s="8" t="str">
        <f t="shared" si="3"/>
        <v>-</v>
      </c>
    </row>
    <row r="100" spans="1:4" x14ac:dyDescent="0.25">
      <c r="A100" s="7">
        <v>35941</v>
      </c>
      <c r="B100" s="5">
        <v>1094.02</v>
      </c>
      <c r="C100" s="8" t="str">
        <f t="shared" si="2"/>
        <v>19985</v>
      </c>
      <c r="D100" s="8" t="str">
        <f t="shared" si="3"/>
        <v>-</v>
      </c>
    </row>
    <row r="101" spans="1:4" x14ac:dyDescent="0.25">
      <c r="A101" s="7">
        <v>35942</v>
      </c>
      <c r="B101" s="5">
        <v>1092.23</v>
      </c>
      <c r="C101" s="8" t="str">
        <f t="shared" si="2"/>
        <v>19985</v>
      </c>
      <c r="D101" s="8" t="str">
        <f t="shared" si="3"/>
        <v>-</v>
      </c>
    </row>
    <row r="102" spans="1:4" x14ac:dyDescent="0.25">
      <c r="A102" s="7">
        <v>35943</v>
      </c>
      <c r="B102" s="5">
        <v>1097.5899999999999</v>
      </c>
      <c r="C102" s="8" t="str">
        <f t="shared" si="2"/>
        <v>19985</v>
      </c>
      <c r="D102" s="8" t="str">
        <f t="shared" si="3"/>
        <v>-</v>
      </c>
    </row>
    <row r="103" spans="1:4" x14ac:dyDescent="0.25">
      <c r="A103" s="7">
        <v>35944</v>
      </c>
      <c r="B103" s="5">
        <v>1090.82</v>
      </c>
      <c r="C103" s="8" t="str">
        <f t="shared" si="2"/>
        <v>19985</v>
      </c>
      <c r="D103" s="8" t="str">
        <f t="shared" si="3"/>
        <v>-</v>
      </c>
    </row>
    <row r="104" spans="1:4" x14ac:dyDescent="0.25">
      <c r="A104" s="7">
        <v>35947</v>
      </c>
      <c r="B104" s="5">
        <v>1090.98</v>
      </c>
      <c r="C104" s="8" t="str">
        <f t="shared" si="2"/>
        <v>19986</v>
      </c>
      <c r="D104" s="8" t="str">
        <f t="shared" si="3"/>
        <v>erster Börsentag des Monats</v>
      </c>
    </row>
    <row r="105" spans="1:4" x14ac:dyDescent="0.25">
      <c r="A105" s="7">
        <v>35948</v>
      </c>
      <c r="B105" s="5">
        <v>1093.03</v>
      </c>
      <c r="C105" s="8" t="str">
        <f t="shared" si="2"/>
        <v>19986</v>
      </c>
      <c r="D105" s="8" t="str">
        <f t="shared" si="3"/>
        <v>-</v>
      </c>
    </row>
    <row r="106" spans="1:4" x14ac:dyDescent="0.25">
      <c r="A106" s="7">
        <v>35949</v>
      </c>
      <c r="B106" s="5">
        <v>1082.73</v>
      </c>
      <c r="C106" s="8" t="str">
        <f t="shared" si="2"/>
        <v>19986</v>
      </c>
      <c r="D106" s="8" t="str">
        <f t="shared" si="3"/>
        <v>-</v>
      </c>
    </row>
    <row r="107" spans="1:4" x14ac:dyDescent="0.25">
      <c r="A107" s="7">
        <v>35950</v>
      </c>
      <c r="B107" s="5">
        <v>1094.83</v>
      </c>
      <c r="C107" s="8" t="str">
        <f t="shared" si="2"/>
        <v>19986</v>
      </c>
      <c r="D107" s="8" t="str">
        <f t="shared" si="3"/>
        <v>-</v>
      </c>
    </row>
    <row r="108" spans="1:4" x14ac:dyDescent="0.25">
      <c r="A108" s="7">
        <v>35951</v>
      </c>
      <c r="B108" s="5">
        <v>1113.8599999999999</v>
      </c>
      <c r="C108" s="8" t="str">
        <f t="shared" si="2"/>
        <v>19986</v>
      </c>
      <c r="D108" s="8" t="str">
        <f t="shared" si="3"/>
        <v>-</v>
      </c>
    </row>
    <row r="109" spans="1:4" x14ac:dyDescent="0.25">
      <c r="A109" s="7">
        <v>35954</v>
      </c>
      <c r="B109" s="5">
        <v>1115.72</v>
      </c>
      <c r="C109" s="8" t="str">
        <f t="shared" si="2"/>
        <v>19986</v>
      </c>
      <c r="D109" s="8" t="str">
        <f t="shared" si="3"/>
        <v>-</v>
      </c>
    </row>
    <row r="110" spans="1:4" x14ac:dyDescent="0.25">
      <c r="A110" s="7">
        <v>35955</v>
      </c>
      <c r="B110" s="5">
        <v>1118.4100000000001</v>
      </c>
      <c r="C110" s="8" t="str">
        <f t="shared" si="2"/>
        <v>19986</v>
      </c>
      <c r="D110" s="8" t="str">
        <f t="shared" si="3"/>
        <v>-</v>
      </c>
    </row>
    <row r="111" spans="1:4" x14ac:dyDescent="0.25">
      <c r="A111" s="7">
        <v>35956</v>
      </c>
      <c r="B111" s="5">
        <v>1112.28</v>
      </c>
      <c r="C111" s="8" t="str">
        <f t="shared" si="2"/>
        <v>19986</v>
      </c>
      <c r="D111" s="8" t="str">
        <f t="shared" si="3"/>
        <v>-</v>
      </c>
    </row>
    <row r="112" spans="1:4" x14ac:dyDescent="0.25">
      <c r="A112" s="7">
        <v>35957</v>
      </c>
      <c r="B112" s="5">
        <v>1094.58</v>
      </c>
      <c r="C112" s="8" t="str">
        <f t="shared" si="2"/>
        <v>19986</v>
      </c>
      <c r="D112" s="8" t="str">
        <f t="shared" si="3"/>
        <v>-</v>
      </c>
    </row>
    <row r="113" spans="1:4" x14ac:dyDescent="0.25">
      <c r="A113" s="7">
        <v>35958</v>
      </c>
      <c r="B113" s="5">
        <v>1098.8399999999999</v>
      </c>
      <c r="C113" s="8" t="str">
        <f t="shared" si="2"/>
        <v>19986</v>
      </c>
      <c r="D113" s="8" t="str">
        <f t="shared" si="3"/>
        <v>-</v>
      </c>
    </row>
    <row r="114" spans="1:4" x14ac:dyDescent="0.25">
      <c r="A114" s="7">
        <v>35961</v>
      </c>
      <c r="B114" s="5">
        <v>1077.01</v>
      </c>
      <c r="C114" s="8" t="str">
        <f t="shared" si="2"/>
        <v>19986</v>
      </c>
      <c r="D114" s="8" t="str">
        <f t="shared" si="3"/>
        <v>-</v>
      </c>
    </row>
    <row r="115" spans="1:4" x14ac:dyDescent="0.25">
      <c r="A115" s="7">
        <v>35962</v>
      </c>
      <c r="B115" s="5">
        <v>1087.5899999999999</v>
      </c>
      <c r="C115" s="8" t="str">
        <f t="shared" si="2"/>
        <v>19986</v>
      </c>
      <c r="D115" s="8" t="str">
        <f t="shared" si="3"/>
        <v>-</v>
      </c>
    </row>
    <row r="116" spans="1:4" x14ac:dyDescent="0.25">
      <c r="A116" s="7">
        <v>35963</v>
      </c>
      <c r="B116" s="5">
        <v>1107.0999999999999</v>
      </c>
      <c r="C116" s="8" t="str">
        <f t="shared" si="2"/>
        <v>19986</v>
      </c>
      <c r="D116" s="8" t="str">
        <f t="shared" si="3"/>
        <v>-</v>
      </c>
    </row>
    <row r="117" spans="1:4" x14ac:dyDescent="0.25">
      <c r="A117" s="7">
        <v>35964</v>
      </c>
      <c r="B117" s="5">
        <v>1106.3699999999999</v>
      </c>
      <c r="C117" s="8" t="str">
        <f t="shared" si="2"/>
        <v>19986</v>
      </c>
      <c r="D117" s="8" t="str">
        <f t="shared" si="3"/>
        <v>-</v>
      </c>
    </row>
    <row r="118" spans="1:4" x14ac:dyDescent="0.25">
      <c r="A118" s="7">
        <v>35965</v>
      </c>
      <c r="B118" s="5">
        <v>1100.6500000000001</v>
      </c>
      <c r="C118" s="8" t="str">
        <f t="shared" si="2"/>
        <v>19986</v>
      </c>
      <c r="D118" s="8" t="str">
        <f t="shared" si="3"/>
        <v>-</v>
      </c>
    </row>
    <row r="119" spans="1:4" x14ac:dyDescent="0.25">
      <c r="A119" s="7">
        <v>35968</v>
      </c>
      <c r="B119" s="5">
        <v>1103.22</v>
      </c>
      <c r="C119" s="8" t="str">
        <f t="shared" si="2"/>
        <v>19986</v>
      </c>
      <c r="D119" s="8" t="str">
        <f t="shared" si="3"/>
        <v>-</v>
      </c>
    </row>
    <row r="120" spans="1:4" x14ac:dyDescent="0.25">
      <c r="A120" s="7">
        <v>35969</v>
      </c>
      <c r="B120" s="5">
        <v>1119.49</v>
      </c>
      <c r="C120" s="8" t="str">
        <f t="shared" si="2"/>
        <v>19986</v>
      </c>
      <c r="D120" s="8" t="str">
        <f t="shared" si="3"/>
        <v>-</v>
      </c>
    </row>
    <row r="121" spans="1:4" x14ac:dyDescent="0.25">
      <c r="A121" s="7">
        <v>35970</v>
      </c>
      <c r="B121" s="5">
        <v>1132.8800000000001</v>
      </c>
      <c r="C121" s="8" t="str">
        <f t="shared" si="2"/>
        <v>19986</v>
      </c>
      <c r="D121" s="8" t="str">
        <f t="shared" si="3"/>
        <v>-</v>
      </c>
    </row>
    <row r="122" spans="1:4" x14ac:dyDescent="0.25">
      <c r="A122" s="7">
        <v>35971</v>
      </c>
      <c r="B122" s="5">
        <v>1129.28</v>
      </c>
      <c r="C122" s="8" t="str">
        <f t="shared" si="2"/>
        <v>19986</v>
      </c>
      <c r="D122" s="8" t="str">
        <f t="shared" si="3"/>
        <v>-</v>
      </c>
    </row>
    <row r="123" spans="1:4" x14ac:dyDescent="0.25">
      <c r="A123" s="7">
        <v>35972</v>
      </c>
      <c r="B123" s="5">
        <v>1133.2</v>
      </c>
      <c r="C123" s="8" t="str">
        <f t="shared" si="2"/>
        <v>19986</v>
      </c>
      <c r="D123" s="8" t="str">
        <f t="shared" si="3"/>
        <v>-</v>
      </c>
    </row>
    <row r="124" spans="1:4" x14ac:dyDescent="0.25">
      <c r="A124" s="7">
        <v>35975</v>
      </c>
      <c r="B124" s="5">
        <v>1138.49</v>
      </c>
      <c r="C124" s="8" t="str">
        <f t="shared" si="2"/>
        <v>19986</v>
      </c>
      <c r="D124" s="8" t="str">
        <f t="shared" si="3"/>
        <v>-</v>
      </c>
    </row>
    <row r="125" spans="1:4" x14ac:dyDescent="0.25">
      <c r="A125" s="7">
        <v>35976</v>
      </c>
      <c r="B125" s="5">
        <v>1133.8399999999999</v>
      </c>
      <c r="C125" s="8" t="str">
        <f t="shared" si="2"/>
        <v>19986</v>
      </c>
      <c r="D125" s="8" t="str">
        <f t="shared" si="3"/>
        <v>-</v>
      </c>
    </row>
    <row r="126" spans="1:4" x14ac:dyDescent="0.25">
      <c r="A126" s="7">
        <v>35977</v>
      </c>
      <c r="B126" s="5">
        <v>1148.56</v>
      </c>
      <c r="C126" s="8" t="str">
        <f t="shared" si="2"/>
        <v>19987</v>
      </c>
      <c r="D126" s="8" t="str">
        <f t="shared" si="3"/>
        <v>erster Börsentag des Monats</v>
      </c>
    </row>
    <row r="127" spans="1:4" x14ac:dyDescent="0.25">
      <c r="A127" s="7">
        <v>35978</v>
      </c>
      <c r="B127" s="5">
        <v>1146.42</v>
      </c>
      <c r="C127" s="8" t="str">
        <f t="shared" si="2"/>
        <v>19987</v>
      </c>
      <c r="D127" s="8" t="str">
        <f t="shared" si="3"/>
        <v>-</v>
      </c>
    </row>
    <row r="128" spans="1:4" x14ac:dyDescent="0.25">
      <c r="A128" s="7">
        <v>35982</v>
      </c>
      <c r="B128" s="5">
        <v>1157.31</v>
      </c>
      <c r="C128" s="8" t="str">
        <f t="shared" si="2"/>
        <v>19987</v>
      </c>
      <c r="D128" s="8" t="str">
        <f t="shared" si="3"/>
        <v>-</v>
      </c>
    </row>
    <row r="129" spans="1:4" x14ac:dyDescent="0.25">
      <c r="A129" s="7">
        <v>35983</v>
      </c>
      <c r="B129" s="5">
        <v>1154.6600000000001</v>
      </c>
      <c r="C129" s="8" t="str">
        <f t="shared" si="2"/>
        <v>19987</v>
      </c>
      <c r="D129" s="8" t="str">
        <f t="shared" si="3"/>
        <v>-</v>
      </c>
    </row>
    <row r="130" spans="1:4" x14ac:dyDescent="0.25">
      <c r="A130" s="7">
        <v>35984</v>
      </c>
      <c r="B130" s="5">
        <v>1166.3699999999999</v>
      </c>
      <c r="C130" s="8" t="str">
        <f t="shared" si="2"/>
        <v>19987</v>
      </c>
      <c r="D130" s="8" t="str">
        <f t="shared" si="3"/>
        <v>-</v>
      </c>
    </row>
    <row r="131" spans="1:4" x14ac:dyDescent="0.25">
      <c r="A131" s="7">
        <v>35985</v>
      </c>
      <c r="B131" s="5">
        <v>1158.56</v>
      </c>
      <c r="C131" s="8" t="str">
        <f t="shared" ref="C131:C194" si="4">CONCATENATE(YEAR(A131),MONTH(A131))</f>
        <v>19987</v>
      </c>
      <c r="D131" s="8" t="str">
        <f t="shared" si="3"/>
        <v>-</v>
      </c>
    </row>
    <row r="132" spans="1:4" x14ac:dyDescent="0.25">
      <c r="A132" s="7">
        <v>35986</v>
      </c>
      <c r="B132" s="5">
        <v>1164.33</v>
      </c>
      <c r="C132" s="8" t="str">
        <f t="shared" si="4"/>
        <v>19987</v>
      </c>
      <c r="D132" s="8" t="str">
        <f t="shared" ref="D132:D195" si="5">IF(C132&lt;&gt;C131,"erster Börsentag des Monats","-")</f>
        <v>-</v>
      </c>
    </row>
    <row r="133" spans="1:4" x14ac:dyDescent="0.25">
      <c r="A133" s="7">
        <v>35989</v>
      </c>
      <c r="B133" s="5">
        <v>1165.19</v>
      </c>
      <c r="C133" s="8" t="str">
        <f t="shared" si="4"/>
        <v>19987</v>
      </c>
      <c r="D133" s="8" t="str">
        <f t="shared" si="5"/>
        <v>-</v>
      </c>
    </row>
    <row r="134" spans="1:4" x14ac:dyDescent="0.25">
      <c r="A134" s="7">
        <v>35990</v>
      </c>
      <c r="B134" s="5">
        <v>1177.58</v>
      </c>
      <c r="C134" s="8" t="str">
        <f t="shared" si="4"/>
        <v>19987</v>
      </c>
      <c r="D134" s="8" t="str">
        <f t="shared" si="5"/>
        <v>-</v>
      </c>
    </row>
    <row r="135" spans="1:4" x14ac:dyDescent="0.25">
      <c r="A135" s="7">
        <v>35991</v>
      </c>
      <c r="B135" s="5">
        <v>1174.81</v>
      </c>
      <c r="C135" s="8" t="str">
        <f t="shared" si="4"/>
        <v>19987</v>
      </c>
      <c r="D135" s="8" t="str">
        <f t="shared" si="5"/>
        <v>-</v>
      </c>
    </row>
    <row r="136" spans="1:4" x14ac:dyDescent="0.25">
      <c r="A136" s="7">
        <v>35992</v>
      </c>
      <c r="B136" s="5">
        <v>1184.02</v>
      </c>
      <c r="C136" s="8" t="str">
        <f t="shared" si="4"/>
        <v>19987</v>
      </c>
      <c r="D136" s="8" t="str">
        <f t="shared" si="5"/>
        <v>-</v>
      </c>
    </row>
    <row r="137" spans="1:4" x14ac:dyDescent="0.25">
      <c r="A137" s="7">
        <v>35993</v>
      </c>
      <c r="B137" s="5">
        <v>1186.75</v>
      </c>
      <c r="C137" s="8" t="str">
        <f t="shared" si="4"/>
        <v>19987</v>
      </c>
      <c r="D137" s="8" t="str">
        <f t="shared" si="5"/>
        <v>-</v>
      </c>
    </row>
    <row r="138" spans="1:4" x14ac:dyDescent="0.25">
      <c r="A138" s="7">
        <v>35996</v>
      </c>
      <c r="B138" s="5">
        <v>1184.0999999999999</v>
      </c>
      <c r="C138" s="8" t="str">
        <f t="shared" si="4"/>
        <v>19987</v>
      </c>
      <c r="D138" s="8" t="str">
        <f t="shared" si="5"/>
        <v>-</v>
      </c>
    </row>
    <row r="139" spans="1:4" x14ac:dyDescent="0.25">
      <c r="A139" s="7">
        <v>35997</v>
      </c>
      <c r="B139" s="5">
        <v>1165.07</v>
      </c>
      <c r="C139" s="8" t="str">
        <f t="shared" si="4"/>
        <v>19987</v>
      </c>
      <c r="D139" s="8" t="str">
        <f t="shared" si="5"/>
        <v>-</v>
      </c>
    </row>
    <row r="140" spans="1:4" x14ac:dyDescent="0.25">
      <c r="A140" s="7">
        <v>35998</v>
      </c>
      <c r="B140" s="5">
        <v>1164.08</v>
      </c>
      <c r="C140" s="8" t="str">
        <f t="shared" si="4"/>
        <v>19987</v>
      </c>
      <c r="D140" s="8" t="str">
        <f t="shared" si="5"/>
        <v>-</v>
      </c>
    </row>
    <row r="141" spans="1:4" x14ac:dyDescent="0.25">
      <c r="A141" s="7">
        <v>35999</v>
      </c>
      <c r="B141" s="5">
        <v>1139.75</v>
      </c>
      <c r="C141" s="8" t="str">
        <f t="shared" si="4"/>
        <v>19987</v>
      </c>
      <c r="D141" s="8" t="str">
        <f t="shared" si="5"/>
        <v>-</v>
      </c>
    </row>
    <row r="142" spans="1:4" x14ac:dyDescent="0.25">
      <c r="A142" s="7">
        <v>36000</v>
      </c>
      <c r="B142" s="5">
        <v>1140.8</v>
      </c>
      <c r="C142" s="8" t="str">
        <f t="shared" si="4"/>
        <v>19987</v>
      </c>
      <c r="D142" s="8" t="str">
        <f t="shared" si="5"/>
        <v>-</v>
      </c>
    </row>
    <row r="143" spans="1:4" x14ac:dyDescent="0.25">
      <c r="A143" s="7">
        <v>36003</v>
      </c>
      <c r="B143" s="5">
        <v>1147.27</v>
      </c>
      <c r="C143" s="8" t="str">
        <f t="shared" si="4"/>
        <v>19987</v>
      </c>
      <c r="D143" s="8" t="str">
        <f t="shared" si="5"/>
        <v>-</v>
      </c>
    </row>
    <row r="144" spans="1:4" x14ac:dyDescent="0.25">
      <c r="A144" s="7">
        <v>36004</v>
      </c>
      <c r="B144" s="5">
        <v>1130.24</v>
      </c>
      <c r="C144" s="8" t="str">
        <f t="shared" si="4"/>
        <v>19987</v>
      </c>
      <c r="D144" s="8" t="str">
        <f t="shared" si="5"/>
        <v>-</v>
      </c>
    </row>
    <row r="145" spans="1:4" x14ac:dyDescent="0.25">
      <c r="A145" s="7">
        <v>36005</v>
      </c>
      <c r="B145" s="5">
        <v>1125.21</v>
      </c>
      <c r="C145" s="8" t="str">
        <f t="shared" si="4"/>
        <v>19987</v>
      </c>
      <c r="D145" s="8" t="str">
        <f t="shared" si="5"/>
        <v>-</v>
      </c>
    </row>
    <row r="146" spans="1:4" x14ac:dyDescent="0.25">
      <c r="A146" s="7">
        <v>36006</v>
      </c>
      <c r="B146" s="5">
        <v>1142.8599999999999</v>
      </c>
      <c r="C146" s="8" t="str">
        <f t="shared" si="4"/>
        <v>19987</v>
      </c>
      <c r="D146" s="8" t="str">
        <f t="shared" si="5"/>
        <v>-</v>
      </c>
    </row>
    <row r="147" spans="1:4" x14ac:dyDescent="0.25">
      <c r="A147" s="7">
        <v>36007</v>
      </c>
      <c r="B147" s="5">
        <v>1120.67</v>
      </c>
      <c r="C147" s="8" t="str">
        <f t="shared" si="4"/>
        <v>19987</v>
      </c>
      <c r="D147" s="8" t="str">
        <f t="shared" si="5"/>
        <v>-</v>
      </c>
    </row>
    <row r="148" spans="1:4" x14ac:dyDescent="0.25">
      <c r="A148" s="7">
        <v>36010</v>
      </c>
      <c r="B148" s="5">
        <v>1112.44</v>
      </c>
      <c r="C148" s="8" t="str">
        <f t="shared" si="4"/>
        <v>19988</v>
      </c>
      <c r="D148" s="8" t="str">
        <f t="shared" si="5"/>
        <v>erster Börsentag des Monats</v>
      </c>
    </row>
    <row r="149" spans="1:4" x14ac:dyDescent="0.25">
      <c r="A149" s="7">
        <v>36011</v>
      </c>
      <c r="B149" s="5">
        <v>1072.1199999999999</v>
      </c>
      <c r="C149" s="8" t="str">
        <f t="shared" si="4"/>
        <v>19988</v>
      </c>
      <c r="D149" s="8" t="str">
        <f t="shared" si="5"/>
        <v>-</v>
      </c>
    </row>
    <row r="150" spans="1:4" x14ac:dyDescent="0.25">
      <c r="A150" s="7">
        <v>36012</v>
      </c>
      <c r="B150" s="5">
        <v>1081.43</v>
      </c>
      <c r="C150" s="8" t="str">
        <f t="shared" si="4"/>
        <v>19988</v>
      </c>
      <c r="D150" s="8" t="str">
        <f t="shared" si="5"/>
        <v>-</v>
      </c>
    </row>
    <row r="151" spans="1:4" x14ac:dyDescent="0.25">
      <c r="A151" s="7">
        <v>36013</v>
      </c>
      <c r="B151" s="5">
        <v>1089.6300000000001</v>
      </c>
      <c r="C151" s="8" t="str">
        <f t="shared" si="4"/>
        <v>19988</v>
      </c>
      <c r="D151" s="8" t="str">
        <f t="shared" si="5"/>
        <v>-</v>
      </c>
    </row>
    <row r="152" spans="1:4" x14ac:dyDescent="0.25">
      <c r="A152" s="7">
        <v>36014</v>
      </c>
      <c r="B152" s="5">
        <v>1089.45</v>
      </c>
      <c r="C152" s="8" t="str">
        <f t="shared" si="4"/>
        <v>19988</v>
      </c>
      <c r="D152" s="8" t="str">
        <f t="shared" si="5"/>
        <v>-</v>
      </c>
    </row>
    <row r="153" spans="1:4" x14ac:dyDescent="0.25">
      <c r="A153" s="7">
        <v>36017</v>
      </c>
      <c r="B153" s="5">
        <v>1083.1400000000001</v>
      </c>
      <c r="C153" s="8" t="str">
        <f t="shared" si="4"/>
        <v>19988</v>
      </c>
      <c r="D153" s="8" t="str">
        <f t="shared" si="5"/>
        <v>-</v>
      </c>
    </row>
    <row r="154" spans="1:4" x14ac:dyDescent="0.25">
      <c r="A154" s="7">
        <v>36018</v>
      </c>
      <c r="B154" s="5">
        <v>1068.98</v>
      </c>
      <c r="C154" s="8" t="str">
        <f t="shared" si="4"/>
        <v>19988</v>
      </c>
      <c r="D154" s="8" t="str">
        <f t="shared" si="5"/>
        <v>-</v>
      </c>
    </row>
    <row r="155" spans="1:4" x14ac:dyDescent="0.25">
      <c r="A155" s="7">
        <v>36019</v>
      </c>
      <c r="B155" s="5">
        <v>1084.22</v>
      </c>
      <c r="C155" s="8" t="str">
        <f t="shared" si="4"/>
        <v>19988</v>
      </c>
      <c r="D155" s="8" t="str">
        <f t="shared" si="5"/>
        <v>-</v>
      </c>
    </row>
    <row r="156" spans="1:4" x14ac:dyDescent="0.25">
      <c r="A156" s="7">
        <v>36020</v>
      </c>
      <c r="B156" s="5">
        <v>1074.9100000000001</v>
      </c>
      <c r="C156" s="8" t="str">
        <f t="shared" si="4"/>
        <v>19988</v>
      </c>
      <c r="D156" s="8" t="str">
        <f t="shared" si="5"/>
        <v>-</v>
      </c>
    </row>
    <row r="157" spans="1:4" x14ac:dyDescent="0.25">
      <c r="A157" s="7">
        <v>36021</v>
      </c>
      <c r="B157" s="5">
        <v>1062.75</v>
      </c>
      <c r="C157" s="8" t="str">
        <f t="shared" si="4"/>
        <v>19988</v>
      </c>
      <c r="D157" s="8" t="str">
        <f t="shared" si="5"/>
        <v>-</v>
      </c>
    </row>
    <row r="158" spans="1:4" x14ac:dyDescent="0.25">
      <c r="A158" s="7">
        <v>36024</v>
      </c>
      <c r="B158" s="5">
        <v>1083.67</v>
      </c>
      <c r="C158" s="8" t="str">
        <f t="shared" si="4"/>
        <v>19988</v>
      </c>
      <c r="D158" s="8" t="str">
        <f t="shared" si="5"/>
        <v>-</v>
      </c>
    </row>
    <row r="159" spans="1:4" x14ac:dyDescent="0.25">
      <c r="A159" s="7">
        <v>36025</v>
      </c>
      <c r="B159" s="5">
        <v>1101.2</v>
      </c>
      <c r="C159" s="8" t="str">
        <f t="shared" si="4"/>
        <v>19988</v>
      </c>
      <c r="D159" s="8" t="str">
        <f t="shared" si="5"/>
        <v>-</v>
      </c>
    </row>
    <row r="160" spans="1:4" x14ac:dyDescent="0.25">
      <c r="A160" s="7">
        <v>36026</v>
      </c>
      <c r="B160" s="5">
        <v>1098.06</v>
      </c>
      <c r="C160" s="8" t="str">
        <f t="shared" si="4"/>
        <v>19988</v>
      </c>
      <c r="D160" s="8" t="str">
        <f t="shared" si="5"/>
        <v>-</v>
      </c>
    </row>
    <row r="161" spans="1:4" x14ac:dyDescent="0.25">
      <c r="A161" s="7">
        <v>36027</v>
      </c>
      <c r="B161" s="5">
        <v>1091.5999999999999</v>
      </c>
      <c r="C161" s="8" t="str">
        <f t="shared" si="4"/>
        <v>19988</v>
      </c>
      <c r="D161" s="8" t="str">
        <f t="shared" si="5"/>
        <v>-</v>
      </c>
    </row>
    <row r="162" spans="1:4" x14ac:dyDescent="0.25">
      <c r="A162" s="7">
        <v>36028</v>
      </c>
      <c r="B162" s="5">
        <v>1081.18</v>
      </c>
      <c r="C162" s="8" t="str">
        <f t="shared" si="4"/>
        <v>19988</v>
      </c>
      <c r="D162" s="8" t="str">
        <f t="shared" si="5"/>
        <v>-</v>
      </c>
    </row>
    <row r="163" spans="1:4" x14ac:dyDescent="0.25">
      <c r="A163" s="7">
        <v>36031</v>
      </c>
      <c r="B163" s="5">
        <v>1088.1400000000001</v>
      </c>
      <c r="C163" s="8" t="str">
        <f t="shared" si="4"/>
        <v>19988</v>
      </c>
      <c r="D163" s="8" t="str">
        <f t="shared" si="5"/>
        <v>-</v>
      </c>
    </row>
    <row r="164" spans="1:4" x14ac:dyDescent="0.25">
      <c r="A164" s="7">
        <v>36032</v>
      </c>
      <c r="B164" s="5">
        <v>1092.8599999999999</v>
      </c>
      <c r="C164" s="8" t="str">
        <f t="shared" si="4"/>
        <v>19988</v>
      </c>
      <c r="D164" s="8" t="str">
        <f t="shared" si="5"/>
        <v>-</v>
      </c>
    </row>
    <row r="165" spans="1:4" x14ac:dyDescent="0.25">
      <c r="A165" s="7">
        <v>36033</v>
      </c>
      <c r="B165" s="5">
        <v>1084.19</v>
      </c>
      <c r="C165" s="8" t="str">
        <f t="shared" si="4"/>
        <v>19988</v>
      </c>
      <c r="D165" s="8" t="str">
        <f t="shared" si="5"/>
        <v>-</v>
      </c>
    </row>
    <row r="166" spans="1:4" x14ac:dyDescent="0.25">
      <c r="A166" s="7">
        <v>36034</v>
      </c>
      <c r="B166" s="5">
        <v>1042.5899999999999</v>
      </c>
      <c r="C166" s="8" t="str">
        <f t="shared" si="4"/>
        <v>19988</v>
      </c>
      <c r="D166" s="8" t="str">
        <f t="shared" si="5"/>
        <v>-</v>
      </c>
    </row>
    <row r="167" spans="1:4" x14ac:dyDescent="0.25">
      <c r="A167" s="7">
        <v>36035</v>
      </c>
      <c r="B167" s="5">
        <v>1027.25</v>
      </c>
      <c r="C167" s="8" t="str">
        <f t="shared" si="4"/>
        <v>19988</v>
      </c>
      <c r="D167" s="8" t="str">
        <f t="shared" si="5"/>
        <v>-</v>
      </c>
    </row>
    <row r="168" spans="1:4" x14ac:dyDescent="0.25">
      <c r="A168" s="7">
        <v>36038</v>
      </c>
      <c r="B168" s="5">
        <v>957.53</v>
      </c>
      <c r="C168" s="8" t="str">
        <f t="shared" si="4"/>
        <v>19988</v>
      </c>
      <c r="D168" s="8" t="str">
        <f t="shared" si="5"/>
        <v>-</v>
      </c>
    </row>
    <row r="169" spans="1:4" x14ac:dyDescent="0.25">
      <c r="A169" s="7">
        <v>36039</v>
      </c>
      <c r="B169" s="5">
        <v>994.24</v>
      </c>
      <c r="C169" s="8" t="str">
        <f t="shared" si="4"/>
        <v>19989</v>
      </c>
      <c r="D169" s="8" t="str">
        <f t="shared" si="5"/>
        <v>erster Börsentag des Monats</v>
      </c>
    </row>
    <row r="170" spans="1:4" x14ac:dyDescent="0.25">
      <c r="A170" s="7">
        <v>36040</v>
      </c>
      <c r="B170" s="5">
        <v>990.48</v>
      </c>
      <c r="C170" s="8" t="str">
        <f t="shared" si="4"/>
        <v>19989</v>
      </c>
      <c r="D170" s="8" t="str">
        <f t="shared" si="5"/>
        <v>-</v>
      </c>
    </row>
    <row r="171" spans="1:4" x14ac:dyDescent="0.25">
      <c r="A171" s="7">
        <v>36041</v>
      </c>
      <c r="B171" s="5">
        <v>982.26</v>
      </c>
      <c r="C171" s="8" t="str">
        <f t="shared" si="4"/>
        <v>19989</v>
      </c>
      <c r="D171" s="8" t="str">
        <f t="shared" si="5"/>
        <v>-</v>
      </c>
    </row>
    <row r="172" spans="1:4" x14ac:dyDescent="0.25">
      <c r="A172" s="7">
        <v>36042</v>
      </c>
      <c r="B172" s="5">
        <v>973.89</v>
      </c>
      <c r="C172" s="8" t="str">
        <f t="shared" si="4"/>
        <v>19989</v>
      </c>
      <c r="D172" s="8" t="str">
        <f t="shared" si="5"/>
        <v>-</v>
      </c>
    </row>
    <row r="173" spans="1:4" x14ac:dyDescent="0.25">
      <c r="A173" s="7">
        <v>36046</v>
      </c>
      <c r="B173" s="5">
        <v>1023.46</v>
      </c>
      <c r="C173" s="8" t="str">
        <f t="shared" si="4"/>
        <v>19989</v>
      </c>
      <c r="D173" s="8" t="str">
        <f t="shared" si="5"/>
        <v>-</v>
      </c>
    </row>
    <row r="174" spans="1:4" x14ac:dyDescent="0.25">
      <c r="A174" s="7">
        <v>36047</v>
      </c>
      <c r="B174" s="5">
        <v>1006.2</v>
      </c>
      <c r="C174" s="8" t="str">
        <f t="shared" si="4"/>
        <v>19989</v>
      </c>
      <c r="D174" s="8" t="str">
        <f t="shared" si="5"/>
        <v>-</v>
      </c>
    </row>
    <row r="175" spans="1:4" x14ac:dyDescent="0.25">
      <c r="A175" s="7">
        <v>36048</v>
      </c>
      <c r="B175" s="5">
        <v>980.19</v>
      </c>
      <c r="C175" s="8" t="str">
        <f t="shared" si="4"/>
        <v>19989</v>
      </c>
      <c r="D175" s="8" t="str">
        <f t="shared" si="5"/>
        <v>-</v>
      </c>
    </row>
    <row r="176" spans="1:4" x14ac:dyDescent="0.25">
      <c r="A176" s="7">
        <v>36049</v>
      </c>
      <c r="B176" s="5">
        <v>1009.06</v>
      </c>
      <c r="C176" s="8" t="str">
        <f t="shared" si="4"/>
        <v>19989</v>
      </c>
      <c r="D176" s="8" t="str">
        <f t="shared" si="5"/>
        <v>-</v>
      </c>
    </row>
    <row r="177" spans="1:4" x14ac:dyDescent="0.25">
      <c r="A177" s="7">
        <v>36052</v>
      </c>
      <c r="B177" s="5">
        <v>1029.72</v>
      </c>
      <c r="C177" s="8" t="str">
        <f t="shared" si="4"/>
        <v>19989</v>
      </c>
      <c r="D177" s="8" t="str">
        <f t="shared" si="5"/>
        <v>-</v>
      </c>
    </row>
    <row r="178" spans="1:4" x14ac:dyDescent="0.25">
      <c r="A178" s="7">
        <v>36053</v>
      </c>
      <c r="B178" s="5">
        <v>1037.68</v>
      </c>
      <c r="C178" s="8" t="str">
        <f t="shared" si="4"/>
        <v>19989</v>
      </c>
      <c r="D178" s="8" t="str">
        <f t="shared" si="5"/>
        <v>-</v>
      </c>
    </row>
    <row r="179" spans="1:4" x14ac:dyDescent="0.25">
      <c r="A179" s="7">
        <v>36054</v>
      </c>
      <c r="B179" s="5">
        <v>1045.48</v>
      </c>
      <c r="C179" s="8" t="str">
        <f t="shared" si="4"/>
        <v>19989</v>
      </c>
      <c r="D179" s="8" t="str">
        <f t="shared" si="5"/>
        <v>-</v>
      </c>
    </row>
    <row r="180" spans="1:4" x14ac:dyDescent="0.25">
      <c r="A180" s="7">
        <v>36055</v>
      </c>
      <c r="B180" s="5">
        <v>1018.87</v>
      </c>
      <c r="C180" s="8" t="str">
        <f t="shared" si="4"/>
        <v>19989</v>
      </c>
      <c r="D180" s="8" t="str">
        <f t="shared" si="5"/>
        <v>-</v>
      </c>
    </row>
    <row r="181" spans="1:4" x14ac:dyDescent="0.25">
      <c r="A181" s="7">
        <v>36056</v>
      </c>
      <c r="B181" s="5">
        <v>1020.09</v>
      </c>
      <c r="C181" s="8" t="str">
        <f t="shared" si="4"/>
        <v>19989</v>
      </c>
      <c r="D181" s="8" t="str">
        <f t="shared" si="5"/>
        <v>-</v>
      </c>
    </row>
    <row r="182" spans="1:4" x14ac:dyDescent="0.25">
      <c r="A182" s="7">
        <v>36059</v>
      </c>
      <c r="B182" s="5">
        <v>1023.89</v>
      </c>
      <c r="C182" s="8" t="str">
        <f t="shared" si="4"/>
        <v>19989</v>
      </c>
      <c r="D182" s="8" t="str">
        <f t="shared" si="5"/>
        <v>-</v>
      </c>
    </row>
    <row r="183" spans="1:4" x14ac:dyDescent="0.25">
      <c r="A183" s="7">
        <v>36060</v>
      </c>
      <c r="B183" s="5">
        <v>1029.6300000000001</v>
      </c>
      <c r="C183" s="8" t="str">
        <f t="shared" si="4"/>
        <v>19989</v>
      </c>
      <c r="D183" s="8" t="str">
        <f t="shared" si="5"/>
        <v>-</v>
      </c>
    </row>
    <row r="184" spans="1:4" x14ac:dyDescent="0.25">
      <c r="A184" s="7">
        <v>36061</v>
      </c>
      <c r="B184" s="5">
        <v>1066.0899999999999</v>
      </c>
      <c r="C184" s="8" t="str">
        <f t="shared" si="4"/>
        <v>19989</v>
      </c>
      <c r="D184" s="8" t="str">
        <f t="shared" si="5"/>
        <v>-</v>
      </c>
    </row>
    <row r="185" spans="1:4" x14ac:dyDescent="0.25">
      <c r="A185" s="7">
        <v>36062</v>
      </c>
      <c r="B185" s="5">
        <v>1042.72</v>
      </c>
      <c r="C185" s="8" t="str">
        <f t="shared" si="4"/>
        <v>19989</v>
      </c>
      <c r="D185" s="8" t="str">
        <f t="shared" si="5"/>
        <v>-</v>
      </c>
    </row>
    <row r="186" spans="1:4" x14ac:dyDescent="0.25">
      <c r="A186" s="7">
        <v>36063</v>
      </c>
      <c r="B186" s="5">
        <v>1044.75</v>
      </c>
      <c r="C186" s="8" t="str">
        <f t="shared" si="4"/>
        <v>19989</v>
      </c>
      <c r="D186" s="8" t="str">
        <f t="shared" si="5"/>
        <v>-</v>
      </c>
    </row>
    <row r="187" spans="1:4" x14ac:dyDescent="0.25">
      <c r="A187" s="7">
        <v>36066</v>
      </c>
      <c r="B187" s="5">
        <v>1048.69</v>
      </c>
      <c r="C187" s="8" t="str">
        <f t="shared" si="4"/>
        <v>19989</v>
      </c>
      <c r="D187" s="8" t="str">
        <f t="shared" si="5"/>
        <v>-</v>
      </c>
    </row>
    <row r="188" spans="1:4" x14ac:dyDescent="0.25">
      <c r="A188" s="7">
        <v>36067</v>
      </c>
      <c r="B188" s="5">
        <v>1049.02</v>
      </c>
      <c r="C188" s="8" t="str">
        <f t="shared" si="4"/>
        <v>19989</v>
      </c>
      <c r="D188" s="8" t="str">
        <f t="shared" si="5"/>
        <v>-</v>
      </c>
    </row>
    <row r="189" spans="1:4" x14ac:dyDescent="0.25">
      <c r="A189" s="7">
        <v>36068</v>
      </c>
      <c r="B189" s="5">
        <v>1017.05</v>
      </c>
      <c r="C189" s="8" t="str">
        <f t="shared" si="4"/>
        <v>19989</v>
      </c>
      <c r="D189" s="8" t="str">
        <f t="shared" si="5"/>
        <v>-</v>
      </c>
    </row>
    <row r="190" spans="1:4" x14ac:dyDescent="0.25">
      <c r="A190" s="7">
        <v>36069</v>
      </c>
      <c r="B190" s="5">
        <v>986.39</v>
      </c>
      <c r="C190" s="8" t="str">
        <f t="shared" si="4"/>
        <v>199810</v>
      </c>
      <c r="D190" s="8" t="str">
        <f t="shared" si="5"/>
        <v>erster Börsentag des Monats</v>
      </c>
    </row>
    <row r="191" spans="1:4" x14ac:dyDescent="0.25">
      <c r="A191" s="7">
        <v>36070</v>
      </c>
      <c r="B191" s="5">
        <v>1002.6</v>
      </c>
      <c r="C191" s="8" t="str">
        <f t="shared" si="4"/>
        <v>199810</v>
      </c>
      <c r="D191" s="8" t="str">
        <f t="shared" si="5"/>
        <v>-</v>
      </c>
    </row>
    <row r="192" spans="1:4" x14ac:dyDescent="0.25">
      <c r="A192" s="7">
        <v>36073</v>
      </c>
      <c r="B192" s="5">
        <v>988.56</v>
      </c>
      <c r="C192" s="8" t="str">
        <f t="shared" si="4"/>
        <v>199810</v>
      </c>
      <c r="D192" s="8" t="str">
        <f t="shared" si="5"/>
        <v>-</v>
      </c>
    </row>
    <row r="193" spans="1:4" x14ac:dyDescent="0.25">
      <c r="A193" s="7">
        <v>36074</v>
      </c>
      <c r="B193" s="5">
        <v>984.59</v>
      </c>
      <c r="C193" s="8" t="str">
        <f t="shared" si="4"/>
        <v>199810</v>
      </c>
      <c r="D193" s="8" t="str">
        <f t="shared" si="5"/>
        <v>-</v>
      </c>
    </row>
    <row r="194" spans="1:4" x14ac:dyDescent="0.25">
      <c r="A194" s="7">
        <v>36075</v>
      </c>
      <c r="B194" s="5">
        <v>970.68</v>
      </c>
      <c r="C194" s="8" t="str">
        <f t="shared" si="4"/>
        <v>199810</v>
      </c>
      <c r="D194" s="8" t="str">
        <f t="shared" si="5"/>
        <v>-</v>
      </c>
    </row>
    <row r="195" spans="1:4" x14ac:dyDescent="0.25">
      <c r="A195" s="7">
        <v>36076</v>
      </c>
      <c r="B195" s="5">
        <v>959.44</v>
      </c>
      <c r="C195" s="8" t="str">
        <f t="shared" ref="C195:C258" si="6">CONCATENATE(YEAR(A195),MONTH(A195))</f>
        <v>199810</v>
      </c>
      <c r="D195" s="8" t="str">
        <f t="shared" si="5"/>
        <v>-</v>
      </c>
    </row>
    <row r="196" spans="1:4" x14ac:dyDescent="0.25">
      <c r="A196" s="7">
        <v>36077</v>
      </c>
      <c r="B196" s="5">
        <v>984.39</v>
      </c>
      <c r="C196" s="8" t="str">
        <f t="shared" si="6"/>
        <v>199810</v>
      </c>
      <c r="D196" s="8" t="str">
        <f t="shared" ref="D196:D259" si="7">IF(C196&lt;&gt;C195,"erster Börsentag des Monats","-")</f>
        <v>-</v>
      </c>
    </row>
    <row r="197" spans="1:4" x14ac:dyDescent="0.25">
      <c r="A197" s="7">
        <v>36080</v>
      </c>
      <c r="B197" s="5">
        <v>997.71</v>
      </c>
      <c r="C197" s="8" t="str">
        <f t="shared" si="6"/>
        <v>199810</v>
      </c>
      <c r="D197" s="8" t="str">
        <f t="shared" si="7"/>
        <v>-</v>
      </c>
    </row>
    <row r="198" spans="1:4" x14ac:dyDescent="0.25">
      <c r="A198" s="7">
        <v>36081</v>
      </c>
      <c r="B198" s="5">
        <v>994.8</v>
      </c>
      <c r="C198" s="8" t="str">
        <f t="shared" si="6"/>
        <v>199810</v>
      </c>
      <c r="D198" s="8" t="str">
        <f t="shared" si="7"/>
        <v>-</v>
      </c>
    </row>
    <row r="199" spans="1:4" x14ac:dyDescent="0.25">
      <c r="A199" s="7">
        <v>36082</v>
      </c>
      <c r="B199" s="5">
        <v>1005.53</v>
      </c>
      <c r="C199" s="8" t="str">
        <f t="shared" si="6"/>
        <v>199810</v>
      </c>
      <c r="D199" s="8" t="str">
        <f t="shared" si="7"/>
        <v>-</v>
      </c>
    </row>
    <row r="200" spans="1:4" x14ac:dyDescent="0.25">
      <c r="A200" s="7">
        <v>36083</v>
      </c>
      <c r="B200" s="5">
        <v>1047.5</v>
      </c>
      <c r="C200" s="8" t="str">
        <f t="shared" si="6"/>
        <v>199810</v>
      </c>
      <c r="D200" s="8" t="str">
        <f t="shared" si="7"/>
        <v>-</v>
      </c>
    </row>
    <row r="201" spans="1:4" x14ac:dyDescent="0.25">
      <c r="A201" s="7">
        <v>36084</v>
      </c>
      <c r="B201" s="5">
        <v>1056.42</v>
      </c>
      <c r="C201" s="8" t="str">
        <f t="shared" si="6"/>
        <v>199810</v>
      </c>
      <c r="D201" s="8" t="str">
        <f t="shared" si="7"/>
        <v>-</v>
      </c>
    </row>
    <row r="202" spans="1:4" x14ac:dyDescent="0.25">
      <c r="A202" s="7">
        <v>36087</v>
      </c>
      <c r="B202" s="5">
        <v>1062.3900000000001</v>
      </c>
      <c r="C202" s="8" t="str">
        <f t="shared" si="6"/>
        <v>199810</v>
      </c>
      <c r="D202" s="8" t="str">
        <f t="shared" si="7"/>
        <v>-</v>
      </c>
    </row>
    <row r="203" spans="1:4" x14ac:dyDescent="0.25">
      <c r="A203" s="7">
        <v>36088</v>
      </c>
      <c r="B203" s="5">
        <v>1063.93</v>
      </c>
      <c r="C203" s="8" t="str">
        <f t="shared" si="6"/>
        <v>199810</v>
      </c>
      <c r="D203" s="8" t="str">
        <f t="shared" si="7"/>
        <v>-</v>
      </c>
    </row>
    <row r="204" spans="1:4" x14ac:dyDescent="0.25">
      <c r="A204" s="7">
        <v>36089</v>
      </c>
      <c r="B204" s="5">
        <v>1069.92</v>
      </c>
      <c r="C204" s="8" t="str">
        <f t="shared" si="6"/>
        <v>199810</v>
      </c>
      <c r="D204" s="8" t="str">
        <f t="shared" si="7"/>
        <v>-</v>
      </c>
    </row>
    <row r="205" spans="1:4" x14ac:dyDescent="0.25">
      <c r="A205" s="7">
        <v>36090</v>
      </c>
      <c r="B205" s="5">
        <v>1078.48</v>
      </c>
      <c r="C205" s="8" t="str">
        <f t="shared" si="6"/>
        <v>199810</v>
      </c>
      <c r="D205" s="8" t="str">
        <f t="shared" si="7"/>
        <v>-</v>
      </c>
    </row>
    <row r="206" spans="1:4" x14ac:dyDescent="0.25">
      <c r="A206" s="7">
        <v>36091</v>
      </c>
      <c r="B206" s="5">
        <v>1070.67</v>
      </c>
      <c r="C206" s="8" t="str">
        <f t="shared" si="6"/>
        <v>199810</v>
      </c>
      <c r="D206" s="8" t="str">
        <f t="shared" si="7"/>
        <v>-</v>
      </c>
    </row>
    <row r="207" spans="1:4" x14ac:dyDescent="0.25">
      <c r="A207" s="7">
        <v>36094</v>
      </c>
      <c r="B207" s="5">
        <v>1072.32</v>
      </c>
      <c r="C207" s="8" t="str">
        <f t="shared" si="6"/>
        <v>199810</v>
      </c>
      <c r="D207" s="8" t="str">
        <f t="shared" si="7"/>
        <v>-</v>
      </c>
    </row>
    <row r="208" spans="1:4" x14ac:dyDescent="0.25">
      <c r="A208" s="7">
        <v>36095</v>
      </c>
      <c r="B208" s="5">
        <v>1065.3399999999999</v>
      </c>
      <c r="C208" s="8" t="str">
        <f t="shared" si="6"/>
        <v>199810</v>
      </c>
      <c r="D208" s="8" t="str">
        <f t="shared" si="7"/>
        <v>-</v>
      </c>
    </row>
    <row r="209" spans="1:4" x14ac:dyDescent="0.25">
      <c r="A209" s="7">
        <v>36096</v>
      </c>
      <c r="B209" s="5">
        <v>1068.0899999999999</v>
      </c>
      <c r="C209" s="8" t="str">
        <f t="shared" si="6"/>
        <v>199810</v>
      </c>
      <c r="D209" s="8" t="str">
        <f t="shared" si="7"/>
        <v>-</v>
      </c>
    </row>
    <row r="210" spans="1:4" x14ac:dyDescent="0.25">
      <c r="A210" s="7">
        <v>36097</v>
      </c>
      <c r="B210" s="5">
        <v>1085.93</v>
      </c>
      <c r="C210" s="8" t="str">
        <f t="shared" si="6"/>
        <v>199810</v>
      </c>
      <c r="D210" s="8" t="str">
        <f t="shared" si="7"/>
        <v>-</v>
      </c>
    </row>
    <row r="211" spans="1:4" x14ac:dyDescent="0.25">
      <c r="A211" s="7">
        <v>36098</v>
      </c>
      <c r="B211" s="5">
        <v>1098.67</v>
      </c>
      <c r="C211" s="8" t="str">
        <f t="shared" si="6"/>
        <v>199810</v>
      </c>
      <c r="D211" s="8" t="str">
        <f t="shared" si="7"/>
        <v>-</v>
      </c>
    </row>
    <row r="212" spans="1:4" x14ac:dyDescent="0.25">
      <c r="A212" s="7">
        <v>36101</v>
      </c>
      <c r="B212" s="5">
        <v>1111.5999999999999</v>
      </c>
      <c r="C212" s="8" t="str">
        <f t="shared" si="6"/>
        <v>199811</v>
      </c>
      <c r="D212" s="8" t="str">
        <f t="shared" si="7"/>
        <v>erster Börsentag des Monats</v>
      </c>
    </row>
    <row r="213" spans="1:4" x14ac:dyDescent="0.25">
      <c r="A213" s="7">
        <v>36102</v>
      </c>
      <c r="B213" s="5">
        <v>1110.8399999999999</v>
      </c>
      <c r="C213" s="8" t="str">
        <f t="shared" si="6"/>
        <v>199811</v>
      </c>
      <c r="D213" s="8" t="str">
        <f t="shared" si="7"/>
        <v>-</v>
      </c>
    </row>
    <row r="214" spans="1:4" x14ac:dyDescent="0.25">
      <c r="A214" s="7">
        <v>36103</v>
      </c>
      <c r="B214" s="5">
        <v>1118.67</v>
      </c>
      <c r="C214" s="8" t="str">
        <f t="shared" si="6"/>
        <v>199811</v>
      </c>
      <c r="D214" s="8" t="str">
        <f t="shared" si="7"/>
        <v>-</v>
      </c>
    </row>
    <row r="215" spans="1:4" x14ac:dyDescent="0.25">
      <c r="A215" s="7">
        <v>36104</v>
      </c>
      <c r="B215" s="5">
        <v>1133.68</v>
      </c>
      <c r="C215" s="8" t="str">
        <f t="shared" si="6"/>
        <v>199811</v>
      </c>
      <c r="D215" s="8" t="str">
        <f t="shared" si="7"/>
        <v>-</v>
      </c>
    </row>
    <row r="216" spans="1:4" x14ac:dyDescent="0.25">
      <c r="A216" s="7">
        <v>36105</v>
      </c>
      <c r="B216" s="5">
        <v>1141.01</v>
      </c>
      <c r="C216" s="8" t="str">
        <f t="shared" si="6"/>
        <v>199811</v>
      </c>
      <c r="D216" s="8" t="str">
        <f t="shared" si="7"/>
        <v>-</v>
      </c>
    </row>
    <row r="217" spans="1:4" x14ac:dyDescent="0.25">
      <c r="A217" s="7">
        <v>36108</v>
      </c>
      <c r="B217" s="5">
        <v>1130.2</v>
      </c>
      <c r="C217" s="8" t="str">
        <f t="shared" si="6"/>
        <v>199811</v>
      </c>
      <c r="D217" s="8" t="str">
        <f t="shared" si="7"/>
        <v>-</v>
      </c>
    </row>
    <row r="218" spans="1:4" x14ac:dyDescent="0.25">
      <c r="A218" s="7">
        <v>36109</v>
      </c>
      <c r="B218" s="5">
        <v>1128.26</v>
      </c>
      <c r="C218" s="8" t="str">
        <f t="shared" si="6"/>
        <v>199811</v>
      </c>
      <c r="D218" s="8" t="str">
        <f t="shared" si="7"/>
        <v>-</v>
      </c>
    </row>
    <row r="219" spans="1:4" x14ac:dyDescent="0.25">
      <c r="A219" s="7">
        <v>36110</v>
      </c>
      <c r="B219" s="5">
        <v>1120.97</v>
      </c>
      <c r="C219" s="8" t="str">
        <f t="shared" si="6"/>
        <v>199811</v>
      </c>
      <c r="D219" s="8" t="str">
        <f t="shared" si="7"/>
        <v>-</v>
      </c>
    </row>
    <row r="220" spans="1:4" x14ac:dyDescent="0.25">
      <c r="A220" s="7">
        <v>36111</v>
      </c>
      <c r="B220" s="5">
        <v>1118.17</v>
      </c>
      <c r="C220" s="8" t="str">
        <f t="shared" si="6"/>
        <v>199811</v>
      </c>
      <c r="D220" s="8" t="str">
        <f t="shared" si="7"/>
        <v>-</v>
      </c>
    </row>
    <row r="221" spans="1:4" x14ac:dyDescent="0.25">
      <c r="A221" s="7">
        <v>36112</v>
      </c>
      <c r="B221" s="5">
        <v>1125.72</v>
      </c>
      <c r="C221" s="8" t="str">
        <f t="shared" si="6"/>
        <v>199811</v>
      </c>
      <c r="D221" s="8" t="str">
        <f t="shared" si="7"/>
        <v>-</v>
      </c>
    </row>
    <row r="222" spans="1:4" x14ac:dyDescent="0.25">
      <c r="A222" s="7">
        <v>36115</v>
      </c>
      <c r="B222" s="5">
        <v>1135.8599999999999</v>
      </c>
      <c r="C222" s="8" t="str">
        <f t="shared" si="6"/>
        <v>199811</v>
      </c>
      <c r="D222" s="8" t="str">
        <f t="shared" si="7"/>
        <v>-</v>
      </c>
    </row>
    <row r="223" spans="1:4" x14ac:dyDescent="0.25">
      <c r="A223" s="7">
        <v>36116</v>
      </c>
      <c r="B223" s="5">
        <v>1139.32</v>
      </c>
      <c r="C223" s="8" t="str">
        <f t="shared" si="6"/>
        <v>199811</v>
      </c>
      <c r="D223" s="8" t="str">
        <f t="shared" si="7"/>
        <v>-</v>
      </c>
    </row>
    <row r="224" spans="1:4" x14ac:dyDescent="0.25">
      <c r="A224" s="7">
        <v>36117</v>
      </c>
      <c r="B224" s="5">
        <v>1144.48</v>
      </c>
      <c r="C224" s="8" t="str">
        <f t="shared" si="6"/>
        <v>199811</v>
      </c>
      <c r="D224" s="8" t="str">
        <f t="shared" si="7"/>
        <v>-</v>
      </c>
    </row>
    <row r="225" spans="1:4" x14ac:dyDescent="0.25">
      <c r="A225" s="7">
        <v>36118</v>
      </c>
      <c r="B225" s="5">
        <v>1152.6099999999999</v>
      </c>
      <c r="C225" s="8" t="str">
        <f t="shared" si="6"/>
        <v>199811</v>
      </c>
      <c r="D225" s="8" t="str">
        <f t="shared" si="7"/>
        <v>-</v>
      </c>
    </row>
    <row r="226" spans="1:4" x14ac:dyDescent="0.25">
      <c r="A226" s="7">
        <v>36119</v>
      </c>
      <c r="B226" s="5">
        <v>1163.55</v>
      </c>
      <c r="C226" s="8" t="str">
        <f t="shared" si="6"/>
        <v>199811</v>
      </c>
      <c r="D226" s="8" t="str">
        <f t="shared" si="7"/>
        <v>-</v>
      </c>
    </row>
    <row r="227" spans="1:4" x14ac:dyDescent="0.25">
      <c r="A227" s="7">
        <v>36122</v>
      </c>
      <c r="B227" s="5">
        <v>1188.21</v>
      </c>
      <c r="C227" s="8" t="str">
        <f t="shared" si="6"/>
        <v>199811</v>
      </c>
      <c r="D227" s="8" t="str">
        <f t="shared" si="7"/>
        <v>-</v>
      </c>
    </row>
    <row r="228" spans="1:4" x14ac:dyDescent="0.25">
      <c r="A228" s="7">
        <v>36123</v>
      </c>
      <c r="B228" s="5">
        <v>1182.99</v>
      </c>
      <c r="C228" s="8" t="str">
        <f t="shared" si="6"/>
        <v>199811</v>
      </c>
      <c r="D228" s="8" t="str">
        <f t="shared" si="7"/>
        <v>-</v>
      </c>
    </row>
    <row r="229" spans="1:4" x14ac:dyDescent="0.25">
      <c r="A229" s="7">
        <v>36124</v>
      </c>
      <c r="B229" s="5">
        <v>1186.8699999999999</v>
      </c>
      <c r="C229" s="8" t="str">
        <f t="shared" si="6"/>
        <v>199811</v>
      </c>
      <c r="D229" s="8" t="str">
        <f t="shared" si="7"/>
        <v>-</v>
      </c>
    </row>
    <row r="230" spans="1:4" x14ac:dyDescent="0.25">
      <c r="A230" s="7">
        <v>36126</v>
      </c>
      <c r="B230" s="5">
        <v>1192.29</v>
      </c>
      <c r="C230" s="8" t="str">
        <f t="shared" si="6"/>
        <v>199811</v>
      </c>
      <c r="D230" s="8" t="str">
        <f t="shared" si="7"/>
        <v>-</v>
      </c>
    </row>
    <row r="231" spans="1:4" x14ac:dyDescent="0.25">
      <c r="A231" s="7">
        <v>36129</v>
      </c>
      <c r="B231" s="5">
        <v>1163.6300000000001</v>
      </c>
      <c r="C231" s="8" t="str">
        <f t="shared" si="6"/>
        <v>199811</v>
      </c>
      <c r="D231" s="8" t="str">
        <f t="shared" si="7"/>
        <v>-</v>
      </c>
    </row>
    <row r="232" spans="1:4" x14ac:dyDescent="0.25">
      <c r="A232" s="7">
        <v>36130</v>
      </c>
      <c r="B232" s="5">
        <v>1175.28</v>
      </c>
      <c r="C232" s="8" t="str">
        <f t="shared" si="6"/>
        <v>199812</v>
      </c>
      <c r="D232" s="8" t="str">
        <f t="shared" si="7"/>
        <v>erster Börsentag des Monats</v>
      </c>
    </row>
    <row r="233" spans="1:4" x14ac:dyDescent="0.25">
      <c r="A233" s="7">
        <v>36131</v>
      </c>
      <c r="B233" s="5">
        <v>1171.25</v>
      </c>
      <c r="C233" s="8" t="str">
        <f t="shared" si="6"/>
        <v>199812</v>
      </c>
      <c r="D233" s="8" t="str">
        <f t="shared" si="7"/>
        <v>-</v>
      </c>
    </row>
    <row r="234" spans="1:4" x14ac:dyDescent="0.25">
      <c r="A234" s="7">
        <v>36132</v>
      </c>
      <c r="B234" s="5">
        <v>1150.1400000000001</v>
      </c>
      <c r="C234" s="8" t="str">
        <f t="shared" si="6"/>
        <v>199812</v>
      </c>
      <c r="D234" s="8" t="str">
        <f t="shared" si="7"/>
        <v>-</v>
      </c>
    </row>
    <row r="235" spans="1:4" x14ac:dyDescent="0.25">
      <c r="A235" s="7">
        <v>36133</v>
      </c>
      <c r="B235" s="5">
        <v>1176.74</v>
      </c>
      <c r="C235" s="8" t="str">
        <f t="shared" si="6"/>
        <v>199812</v>
      </c>
      <c r="D235" s="8" t="str">
        <f t="shared" si="7"/>
        <v>-</v>
      </c>
    </row>
    <row r="236" spans="1:4" x14ac:dyDescent="0.25">
      <c r="A236" s="7">
        <v>36136</v>
      </c>
      <c r="B236" s="5">
        <v>1187.7</v>
      </c>
      <c r="C236" s="8" t="str">
        <f t="shared" si="6"/>
        <v>199812</v>
      </c>
      <c r="D236" s="8" t="str">
        <f t="shared" si="7"/>
        <v>-</v>
      </c>
    </row>
    <row r="237" spans="1:4" x14ac:dyDescent="0.25">
      <c r="A237" s="7">
        <v>36137</v>
      </c>
      <c r="B237" s="5">
        <v>1181.3800000000001</v>
      </c>
      <c r="C237" s="8" t="str">
        <f t="shared" si="6"/>
        <v>199812</v>
      </c>
      <c r="D237" s="8" t="str">
        <f t="shared" si="7"/>
        <v>-</v>
      </c>
    </row>
    <row r="238" spans="1:4" x14ac:dyDescent="0.25">
      <c r="A238" s="7">
        <v>36138</v>
      </c>
      <c r="B238" s="5">
        <v>1183.49</v>
      </c>
      <c r="C238" s="8" t="str">
        <f t="shared" si="6"/>
        <v>199812</v>
      </c>
      <c r="D238" s="8" t="str">
        <f t="shared" si="7"/>
        <v>-</v>
      </c>
    </row>
    <row r="239" spans="1:4" x14ac:dyDescent="0.25">
      <c r="A239" s="7">
        <v>36139</v>
      </c>
      <c r="B239" s="5">
        <v>1165.02</v>
      </c>
      <c r="C239" s="8" t="str">
        <f t="shared" si="6"/>
        <v>199812</v>
      </c>
      <c r="D239" s="8" t="str">
        <f t="shared" si="7"/>
        <v>-</v>
      </c>
    </row>
    <row r="240" spans="1:4" x14ac:dyDescent="0.25">
      <c r="A240" s="7">
        <v>36140</v>
      </c>
      <c r="B240" s="5">
        <v>1166.46</v>
      </c>
      <c r="C240" s="8" t="str">
        <f t="shared" si="6"/>
        <v>199812</v>
      </c>
      <c r="D240" s="8" t="str">
        <f t="shared" si="7"/>
        <v>-</v>
      </c>
    </row>
    <row r="241" spans="1:4" x14ac:dyDescent="0.25">
      <c r="A241" s="7">
        <v>36143</v>
      </c>
      <c r="B241" s="5">
        <v>1141.2</v>
      </c>
      <c r="C241" s="8" t="str">
        <f t="shared" si="6"/>
        <v>199812</v>
      </c>
      <c r="D241" s="8" t="str">
        <f t="shared" si="7"/>
        <v>-</v>
      </c>
    </row>
    <row r="242" spans="1:4" x14ac:dyDescent="0.25">
      <c r="A242" s="7">
        <v>36144</v>
      </c>
      <c r="B242" s="5">
        <v>1162.83</v>
      </c>
      <c r="C242" s="8" t="str">
        <f t="shared" si="6"/>
        <v>199812</v>
      </c>
      <c r="D242" s="8" t="str">
        <f t="shared" si="7"/>
        <v>-</v>
      </c>
    </row>
    <row r="243" spans="1:4" x14ac:dyDescent="0.25">
      <c r="A243" s="7">
        <v>36145</v>
      </c>
      <c r="B243" s="5">
        <v>1161.97</v>
      </c>
      <c r="C243" s="8" t="str">
        <f t="shared" si="6"/>
        <v>199812</v>
      </c>
      <c r="D243" s="8" t="str">
        <f t="shared" si="7"/>
        <v>-</v>
      </c>
    </row>
    <row r="244" spans="1:4" x14ac:dyDescent="0.25">
      <c r="A244" s="7">
        <v>36146</v>
      </c>
      <c r="B244" s="5">
        <v>1179.98</v>
      </c>
      <c r="C244" s="8" t="str">
        <f t="shared" si="6"/>
        <v>199812</v>
      </c>
      <c r="D244" s="8" t="str">
        <f t="shared" si="7"/>
        <v>-</v>
      </c>
    </row>
    <row r="245" spans="1:4" x14ac:dyDescent="0.25">
      <c r="A245" s="7">
        <v>36147</v>
      </c>
      <c r="B245" s="5">
        <v>1188.03</v>
      </c>
      <c r="C245" s="8" t="str">
        <f t="shared" si="6"/>
        <v>199812</v>
      </c>
      <c r="D245" s="8" t="str">
        <f t="shared" si="7"/>
        <v>-</v>
      </c>
    </row>
    <row r="246" spans="1:4" x14ac:dyDescent="0.25">
      <c r="A246" s="7">
        <v>36150</v>
      </c>
      <c r="B246" s="5">
        <v>1202.8399999999999</v>
      </c>
      <c r="C246" s="8" t="str">
        <f t="shared" si="6"/>
        <v>199812</v>
      </c>
      <c r="D246" s="8" t="str">
        <f t="shared" si="7"/>
        <v>-</v>
      </c>
    </row>
    <row r="247" spans="1:4" x14ac:dyDescent="0.25">
      <c r="A247" s="7">
        <v>36151</v>
      </c>
      <c r="B247" s="5">
        <v>1203.57</v>
      </c>
      <c r="C247" s="8" t="str">
        <f t="shared" si="6"/>
        <v>199812</v>
      </c>
      <c r="D247" s="8" t="str">
        <f t="shared" si="7"/>
        <v>-</v>
      </c>
    </row>
    <row r="248" spans="1:4" x14ac:dyDescent="0.25">
      <c r="A248" s="7">
        <v>36152</v>
      </c>
      <c r="B248" s="5">
        <v>1228.54</v>
      </c>
      <c r="C248" s="8" t="str">
        <f t="shared" si="6"/>
        <v>199812</v>
      </c>
      <c r="D248" s="8" t="str">
        <f t="shared" si="7"/>
        <v>-</v>
      </c>
    </row>
    <row r="249" spans="1:4" x14ac:dyDescent="0.25">
      <c r="A249" s="7">
        <v>36153</v>
      </c>
      <c r="B249" s="5">
        <v>1226.27</v>
      </c>
      <c r="C249" s="8" t="str">
        <f t="shared" si="6"/>
        <v>199812</v>
      </c>
      <c r="D249" s="8" t="str">
        <f t="shared" si="7"/>
        <v>-</v>
      </c>
    </row>
    <row r="250" spans="1:4" x14ac:dyDescent="0.25">
      <c r="A250" s="7">
        <v>36157</v>
      </c>
      <c r="B250" s="5">
        <v>1225.49</v>
      </c>
      <c r="C250" s="8" t="str">
        <f t="shared" si="6"/>
        <v>199812</v>
      </c>
      <c r="D250" s="8" t="str">
        <f t="shared" si="7"/>
        <v>-</v>
      </c>
    </row>
    <row r="251" spans="1:4" x14ac:dyDescent="0.25">
      <c r="A251" s="7">
        <v>36158</v>
      </c>
      <c r="B251" s="5">
        <v>1241.81</v>
      </c>
      <c r="C251" s="8" t="str">
        <f t="shared" si="6"/>
        <v>199812</v>
      </c>
      <c r="D251" s="8" t="str">
        <f t="shared" si="7"/>
        <v>-</v>
      </c>
    </row>
    <row r="252" spans="1:4" x14ac:dyDescent="0.25">
      <c r="A252" s="7">
        <v>36159</v>
      </c>
      <c r="B252" s="5">
        <v>1231.93</v>
      </c>
      <c r="C252" s="8" t="str">
        <f t="shared" si="6"/>
        <v>199812</v>
      </c>
      <c r="D252" s="8" t="str">
        <f t="shared" si="7"/>
        <v>-</v>
      </c>
    </row>
    <row r="253" spans="1:4" x14ac:dyDescent="0.25">
      <c r="A253" s="7">
        <v>36160</v>
      </c>
      <c r="B253" s="5">
        <v>1229.23</v>
      </c>
      <c r="C253" s="8" t="str">
        <f t="shared" si="6"/>
        <v>199812</v>
      </c>
      <c r="D253" s="8" t="str">
        <f t="shared" si="7"/>
        <v>-</v>
      </c>
    </row>
    <row r="254" spans="1:4" x14ac:dyDescent="0.25">
      <c r="A254" s="7">
        <v>36164</v>
      </c>
      <c r="B254" s="5">
        <v>1228.0999999999999</v>
      </c>
      <c r="C254" s="8" t="str">
        <f t="shared" si="6"/>
        <v>19991</v>
      </c>
      <c r="D254" s="8" t="str">
        <f t="shared" si="7"/>
        <v>erster Börsentag des Monats</v>
      </c>
    </row>
    <row r="255" spans="1:4" x14ac:dyDescent="0.25">
      <c r="A255" s="7">
        <v>36165</v>
      </c>
      <c r="B255" s="5">
        <v>1244.78</v>
      </c>
      <c r="C255" s="8" t="str">
        <f t="shared" si="6"/>
        <v>19991</v>
      </c>
      <c r="D255" s="8" t="str">
        <f t="shared" si="7"/>
        <v>-</v>
      </c>
    </row>
    <row r="256" spans="1:4" x14ac:dyDescent="0.25">
      <c r="A256" s="7">
        <v>36166</v>
      </c>
      <c r="B256" s="5">
        <v>1272.3399999999999</v>
      </c>
      <c r="C256" s="8" t="str">
        <f t="shared" si="6"/>
        <v>19991</v>
      </c>
      <c r="D256" s="8" t="str">
        <f t="shared" si="7"/>
        <v>-</v>
      </c>
    </row>
    <row r="257" spans="1:4" x14ac:dyDescent="0.25">
      <c r="A257" s="7">
        <v>36167</v>
      </c>
      <c r="B257" s="5">
        <v>1269.73</v>
      </c>
      <c r="C257" s="8" t="str">
        <f t="shared" si="6"/>
        <v>19991</v>
      </c>
      <c r="D257" s="8" t="str">
        <f t="shared" si="7"/>
        <v>-</v>
      </c>
    </row>
    <row r="258" spans="1:4" x14ac:dyDescent="0.25">
      <c r="A258" s="7">
        <v>36168</v>
      </c>
      <c r="B258" s="5">
        <v>1275.0899999999999</v>
      </c>
      <c r="C258" s="8" t="str">
        <f t="shared" si="6"/>
        <v>19991</v>
      </c>
      <c r="D258" s="8" t="str">
        <f t="shared" si="7"/>
        <v>-</v>
      </c>
    </row>
    <row r="259" spans="1:4" x14ac:dyDescent="0.25">
      <c r="A259" s="7">
        <v>36171</v>
      </c>
      <c r="B259" s="5">
        <v>1263.8800000000001</v>
      </c>
      <c r="C259" s="8" t="str">
        <f t="shared" ref="C259:C322" si="8">CONCATENATE(YEAR(A259),MONTH(A259))</f>
        <v>19991</v>
      </c>
      <c r="D259" s="8" t="str">
        <f t="shared" si="7"/>
        <v>-</v>
      </c>
    </row>
    <row r="260" spans="1:4" x14ac:dyDescent="0.25">
      <c r="A260" s="7">
        <v>36172</v>
      </c>
      <c r="B260" s="5">
        <v>1239.51</v>
      </c>
      <c r="C260" s="8" t="str">
        <f t="shared" si="8"/>
        <v>19991</v>
      </c>
      <c r="D260" s="8" t="str">
        <f t="shared" ref="D260:D323" si="9">IF(C260&lt;&gt;C259,"erster Börsentag des Monats","-")</f>
        <v>-</v>
      </c>
    </row>
    <row r="261" spans="1:4" x14ac:dyDescent="0.25">
      <c r="A261" s="7">
        <v>36173</v>
      </c>
      <c r="B261" s="5">
        <v>1234.4000000000001</v>
      </c>
      <c r="C261" s="8" t="str">
        <f t="shared" si="8"/>
        <v>19991</v>
      </c>
      <c r="D261" s="8" t="str">
        <f t="shared" si="9"/>
        <v>-</v>
      </c>
    </row>
    <row r="262" spans="1:4" x14ac:dyDescent="0.25">
      <c r="A262" s="7">
        <v>36174</v>
      </c>
      <c r="B262" s="5">
        <v>1212.19</v>
      </c>
      <c r="C262" s="8" t="str">
        <f t="shared" si="8"/>
        <v>19991</v>
      </c>
      <c r="D262" s="8" t="str">
        <f t="shared" si="9"/>
        <v>-</v>
      </c>
    </row>
    <row r="263" spans="1:4" x14ac:dyDescent="0.25">
      <c r="A263" s="7">
        <v>36175</v>
      </c>
      <c r="B263" s="5">
        <v>1243.26</v>
      </c>
      <c r="C263" s="8" t="str">
        <f t="shared" si="8"/>
        <v>19991</v>
      </c>
      <c r="D263" s="8" t="str">
        <f t="shared" si="9"/>
        <v>-</v>
      </c>
    </row>
    <row r="264" spans="1:4" x14ac:dyDescent="0.25">
      <c r="A264" s="7">
        <v>36179</v>
      </c>
      <c r="B264" s="5">
        <v>1250.8900000000001</v>
      </c>
      <c r="C264" s="8" t="str">
        <f t="shared" si="8"/>
        <v>19991</v>
      </c>
      <c r="D264" s="8" t="str">
        <f t="shared" si="9"/>
        <v>-</v>
      </c>
    </row>
    <row r="265" spans="1:4" x14ac:dyDescent="0.25">
      <c r="A265" s="7">
        <v>36180</v>
      </c>
      <c r="B265" s="5">
        <v>1256.6199999999999</v>
      </c>
      <c r="C265" s="8" t="str">
        <f t="shared" si="8"/>
        <v>19991</v>
      </c>
      <c r="D265" s="8" t="str">
        <f t="shared" si="9"/>
        <v>-</v>
      </c>
    </row>
    <row r="266" spans="1:4" x14ac:dyDescent="0.25">
      <c r="A266" s="7">
        <v>36181</v>
      </c>
      <c r="B266" s="5">
        <v>1235.1600000000001</v>
      </c>
      <c r="C266" s="8" t="str">
        <f t="shared" si="8"/>
        <v>19991</v>
      </c>
      <c r="D266" s="8" t="str">
        <f t="shared" si="9"/>
        <v>-</v>
      </c>
    </row>
    <row r="267" spans="1:4" x14ac:dyDescent="0.25">
      <c r="A267" s="7">
        <v>36182</v>
      </c>
      <c r="B267" s="5">
        <v>1225.19</v>
      </c>
      <c r="C267" s="8" t="str">
        <f t="shared" si="8"/>
        <v>19991</v>
      </c>
      <c r="D267" s="8" t="str">
        <f t="shared" si="9"/>
        <v>-</v>
      </c>
    </row>
    <row r="268" spans="1:4" x14ac:dyDescent="0.25">
      <c r="A268" s="7">
        <v>36185</v>
      </c>
      <c r="B268" s="5">
        <v>1233.98</v>
      </c>
      <c r="C268" s="8" t="str">
        <f t="shared" si="8"/>
        <v>19991</v>
      </c>
      <c r="D268" s="8" t="str">
        <f t="shared" si="9"/>
        <v>-</v>
      </c>
    </row>
    <row r="269" spans="1:4" x14ac:dyDescent="0.25">
      <c r="A269" s="7">
        <v>36186</v>
      </c>
      <c r="B269" s="5">
        <v>1252.31</v>
      </c>
      <c r="C269" s="8" t="str">
        <f t="shared" si="8"/>
        <v>19991</v>
      </c>
      <c r="D269" s="8" t="str">
        <f t="shared" si="9"/>
        <v>-</v>
      </c>
    </row>
    <row r="270" spans="1:4" x14ac:dyDescent="0.25">
      <c r="A270" s="7">
        <v>36187</v>
      </c>
      <c r="B270" s="5">
        <v>1243.19</v>
      </c>
      <c r="C270" s="8" t="str">
        <f t="shared" si="8"/>
        <v>19991</v>
      </c>
      <c r="D270" s="8" t="str">
        <f t="shared" si="9"/>
        <v>-</v>
      </c>
    </row>
    <row r="271" spans="1:4" x14ac:dyDescent="0.25">
      <c r="A271" s="7">
        <v>36188</v>
      </c>
      <c r="B271" s="5">
        <v>1265.3699999999999</v>
      </c>
      <c r="C271" s="8" t="str">
        <f t="shared" si="8"/>
        <v>19991</v>
      </c>
      <c r="D271" s="8" t="str">
        <f t="shared" si="9"/>
        <v>-</v>
      </c>
    </row>
    <row r="272" spans="1:4" x14ac:dyDescent="0.25">
      <c r="A272" s="7">
        <v>36189</v>
      </c>
      <c r="B272" s="5">
        <v>1279.6400000000001</v>
      </c>
      <c r="C272" s="8" t="str">
        <f t="shared" si="8"/>
        <v>19991</v>
      </c>
      <c r="D272" s="8" t="str">
        <f t="shared" si="9"/>
        <v>-</v>
      </c>
    </row>
    <row r="273" spans="1:4" x14ac:dyDescent="0.25">
      <c r="A273" s="7">
        <v>36192</v>
      </c>
      <c r="B273" s="5">
        <v>1273.04</v>
      </c>
      <c r="C273" s="8" t="str">
        <f t="shared" si="8"/>
        <v>19992</v>
      </c>
      <c r="D273" s="8" t="str">
        <f t="shared" si="9"/>
        <v>erster Börsentag des Monats</v>
      </c>
    </row>
    <row r="274" spans="1:4" x14ac:dyDescent="0.25">
      <c r="A274" s="7">
        <v>36193</v>
      </c>
      <c r="B274" s="5">
        <v>1261.99</v>
      </c>
      <c r="C274" s="8" t="str">
        <f t="shared" si="8"/>
        <v>19992</v>
      </c>
      <c r="D274" s="8" t="str">
        <f t="shared" si="9"/>
        <v>-</v>
      </c>
    </row>
    <row r="275" spans="1:4" x14ac:dyDescent="0.25">
      <c r="A275" s="7">
        <v>36194</v>
      </c>
      <c r="B275" s="5">
        <v>1272.07</v>
      </c>
      <c r="C275" s="8" t="str">
        <f t="shared" si="8"/>
        <v>19992</v>
      </c>
      <c r="D275" s="8" t="str">
        <f t="shared" si="9"/>
        <v>-</v>
      </c>
    </row>
    <row r="276" spans="1:4" x14ac:dyDescent="0.25">
      <c r="A276" s="7">
        <v>36195</v>
      </c>
      <c r="B276" s="5">
        <v>1248.49</v>
      </c>
      <c r="C276" s="8" t="str">
        <f t="shared" si="8"/>
        <v>19992</v>
      </c>
      <c r="D276" s="8" t="str">
        <f t="shared" si="9"/>
        <v>-</v>
      </c>
    </row>
    <row r="277" spans="1:4" x14ac:dyDescent="0.25">
      <c r="A277" s="7">
        <v>36196</v>
      </c>
      <c r="B277" s="5">
        <v>1239.4000000000001</v>
      </c>
      <c r="C277" s="8" t="str">
        <f t="shared" si="8"/>
        <v>19992</v>
      </c>
      <c r="D277" s="8" t="str">
        <f t="shared" si="9"/>
        <v>-</v>
      </c>
    </row>
    <row r="278" spans="1:4" x14ac:dyDescent="0.25">
      <c r="A278" s="7">
        <v>36199</v>
      </c>
      <c r="B278" s="5">
        <v>1243.77</v>
      </c>
      <c r="C278" s="8" t="str">
        <f t="shared" si="8"/>
        <v>19992</v>
      </c>
      <c r="D278" s="8" t="str">
        <f t="shared" si="9"/>
        <v>-</v>
      </c>
    </row>
    <row r="279" spans="1:4" x14ac:dyDescent="0.25">
      <c r="A279" s="7">
        <v>36200</v>
      </c>
      <c r="B279" s="5">
        <v>1216.1400000000001</v>
      </c>
      <c r="C279" s="8" t="str">
        <f t="shared" si="8"/>
        <v>19992</v>
      </c>
      <c r="D279" s="8" t="str">
        <f t="shared" si="9"/>
        <v>-</v>
      </c>
    </row>
    <row r="280" spans="1:4" x14ac:dyDescent="0.25">
      <c r="A280" s="7">
        <v>36201</v>
      </c>
      <c r="B280" s="5">
        <v>1223.55</v>
      </c>
      <c r="C280" s="8" t="str">
        <f t="shared" si="8"/>
        <v>19992</v>
      </c>
      <c r="D280" s="8" t="str">
        <f t="shared" si="9"/>
        <v>-</v>
      </c>
    </row>
    <row r="281" spans="1:4" x14ac:dyDescent="0.25">
      <c r="A281" s="7">
        <v>36202</v>
      </c>
      <c r="B281" s="5">
        <v>1254.04</v>
      </c>
      <c r="C281" s="8" t="str">
        <f t="shared" si="8"/>
        <v>19992</v>
      </c>
      <c r="D281" s="8" t="str">
        <f t="shared" si="9"/>
        <v>-</v>
      </c>
    </row>
    <row r="282" spans="1:4" x14ac:dyDescent="0.25">
      <c r="A282" s="7">
        <v>36203</v>
      </c>
      <c r="B282" s="5">
        <v>1230.1300000000001</v>
      </c>
      <c r="C282" s="8" t="str">
        <f t="shared" si="8"/>
        <v>19992</v>
      </c>
      <c r="D282" s="8" t="str">
        <f t="shared" si="9"/>
        <v>-</v>
      </c>
    </row>
    <row r="283" spans="1:4" x14ac:dyDescent="0.25">
      <c r="A283" s="7">
        <v>36207</v>
      </c>
      <c r="B283" s="5">
        <v>1241.8699999999999</v>
      </c>
      <c r="C283" s="8" t="str">
        <f t="shared" si="8"/>
        <v>19992</v>
      </c>
      <c r="D283" s="8" t="str">
        <f t="shared" si="9"/>
        <v>-</v>
      </c>
    </row>
    <row r="284" spans="1:4" x14ac:dyDescent="0.25">
      <c r="A284" s="7">
        <v>36208</v>
      </c>
      <c r="B284" s="5">
        <v>1224.03</v>
      </c>
      <c r="C284" s="8" t="str">
        <f t="shared" si="8"/>
        <v>19992</v>
      </c>
      <c r="D284" s="8" t="str">
        <f t="shared" si="9"/>
        <v>-</v>
      </c>
    </row>
    <row r="285" spans="1:4" x14ac:dyDescent="0.25">
      <c r="A285" s="7">
        <v>36209</v>
      </c>
      <c r="B285" s="5">
        <v>1237.28</v>
      </c>
      <c r="C285" s="8" t="str">
        <f t="shared" si="8"/>
        <v>19992</v>
      </c>
      <c r="D285" s="8" t="str">
        <f t="shared" si="9"/>
        <v>-</v>
      </c>
    </row>
    <row r="286" spans="1:4" x14ac:dyDescent="0.25">
      <c r="A286" s="7">
        <v>36210</v>
      </c>
      <c r="B286" s="5">
        <v>1239.19</v>
      </c>
      <c r="C286" s="8" t="str">
        <f t="shared" si="8"/>
        <v>19992</v>
      </c>
      <c r="D286" s="8" t="str">
        <f t="shared" si="9"/>
        <v>-</v>
      </c>
    </row>
    <row r="287" spans="1:4" x14ac:dyDescent="0.25">
      <c r="A287" s="7">
        <v>36213</v>
      </c>
      <c r="B287" s="5">
        <v>1272.1400000000001</v>
      </c>
      <c r="C287" s="8" t="str">
        <f t="shared" si="8"/>
        <v>19992</v>
      </c>
      <c r="D287" s="8" t="str">
        <f t="shared" si="9"/>
        <v>-</v>
      </c>
    </row>
    <row r="288" spans="1:4" x14ac:dyDescent="0.25">
      <c r="A288" s="7">
        <v>36214</v>
      </c>
      <c r="B288" s="5">
        <v>1271.18</v>
      </c>
      <c r="C288" s="8" t="str">
        <f t="shared" si="8"/>
        <v>19992</v>
      </c>
      <c r="D288" s="8" t="str">
        <f t="shared" si="9"/>
        <v>-</v>
      </c>
    </row>
    <row r="289" spans="1:4" x14ac:dyDescent="0.25">
      <c r="A289" s="7">
        <v>36215</v>
      </c>
      <c r="B289" s="5">
        <v>1253.4100000000001</v>
      </c>
      <c r="C289" s="8" t="str">
        <f t="shared" si="8"/>
        <v>19992</v>
      </c>
      <c r="D289" s="8" t="str">
        <f t="shared" si="9"/>
        <v>-</v>
      </c>
    </row>
    <row r="290" spans="1:4" x14ac:dyDescent="0.25">
      <c r="A290" s="7">
        <v>36216</v>
      </c>
      <c r="B290" s="5">
        <v>1245.02</v>
      </c>
      <c r="C290" s="8" t="str">
        <f t="shared" si="8"/>
        <v>19992</v>
      </c>
      <c r="D290" s="8" t="str">
        <f t="shared" si="9"/>
        <v>-</v>
      </c>
    </row>
    <row r="291" spans="1:4" x14ac:dyDescent="0.25">
      <c r="A291" s="7">
        <v>36217</v>
      </c>
      <c r="B291" s="5">
        <v>1238.33</v>
      </c>
      <c r="C291" s="8" t="str">
        <f t="shared" si="8"/>
        <v>19992</v>
      </c>
      <c r="D291" s="8" t="str">
        <f t="shared" si="9"/>
        <v>-</v>
      </c>
    </row>
    <row r="292" spans="1:4" x14ac:dyDescent="0.25">
      <c r="A292" s="7">
        <v>36220</v>
      </c>
      <c r="B292" s="5">
        <v>1236.1600000000001</v>
      </c>
      <c r="C292" s="8" t="str">
        <f t="shared" si="8"/>
        <v>19993</v>
      </c>
      <c r="D292" s="8" t="str">
        <f t="shared" si="9"/>
        <v>erster Börsentag des Monats</v>
      </c>
    </row>
    <row r="293" spans="1:4" x14ac:dyDescent="0.25">
      <c r="A293" s="7">
        <v>36221</v>
      </c>
      <c r="B293" s="5">
        <v>1225.5</v>
      </c>
      <c r="C293" s="8" t="str">
        <f t="shared" si="8"/>
        <v>19993</v>
      </c>
      <c r="D293" s="8" t="str">
        <f t="shared" si="9"/>
        <v>-</v>
      </c>
    </row>
    <row r="294" spans="1:4" x14ac:dyDescent="0.25">
      <c r="A294" s="7">
        <v>36222</v>
      </c>
      <c r="B294" s="5">
        <v>1227.7</v>
      </c>
      <c r="C294" s="8" t="str">
        <f t="shared" si="8"/>
        <v>19993</v>
      </c>
      <c r="D294" s="8" t="str">
        <f t="shared" si="9"/>
        <v>-</v>
      </c>
    </row>
    <row r="295" spans="1:4" x14ac:dyDescent="0.25">
      <c r="A295" s="7">
        <v>36223</v>
      </c>
      <c r="B295" s="5">
        <v>1246.6400000000001</v>
      </c>
      <c r="C295" s="8" t="str">
        <f t="shared" si="8"/>
        <v>19993</v>
      </c>
      <c r="D295" s="8" t="str">
        <f t="shared" si="9"/>
        <v>-</v>
      </c>
    </row>
    <row r="296" spans="1:4" x14ac:dyDescent="0.25">
      <c r="A296" s="7">
        <v>36224</v>
      </c>
      <c r="B296" s="5">
        <v>1275.47</v>
      </c>
      <c r="C296" s="8" t="str">
        <f t="shared" si="8"/>
        <v>19993</v>
      </c>
      <c r="D296" s="8" t="str">
        <f t="shared" si="9"/>
        <v>-</v>
      </c>
    </row>
    <row r="297" spans="1:4" x14ac:dyDescent="0.25">
      <c r="A297" s="7">
        <v>36227</v>
      </c>
      <c r="B297" s="5">
        <v>1282.73</v>
      </c>
      <c r="C297" s="8" t="str">
        <f t="shared" si="8"/>
        <v>19993</v>
      </c>
      <c r="D297" s="8" t="str">
        <f t="shared" si="9"/>
        <v>-</v>
      </c>
    </row>
    <row r="298" spans="1:4" x14ac:dyDescent="0.25">
      <c r="A298" s="7">
        <v>36228</v>
      </c>
      <c r="B298" s="5">
        <v>1279.8399999999999</v>
      </c>
      <c r="C298" s="8" t="str">
        <f t="shared" si="8"/>
        <v>19993</v>
      </c>
      <c r="D298" s="8" t="str">
        <f t="shared" si="9"/>
        <v>-</v>
      </c>
    </row>
    <row r="299" spans="1:4" x14ac:dyDescent="0.25">
      <c r="A299" s="7">
        <v>36229</v>
      </c>
      <c r="B299" s="5">
        <v>1286.8399999999999</v>
      </c>
      <c r="C299" s="8" t="str">
        <f t="shared" si="8"/>
        <v>19993</v>
      </c>
      <c r="D299" s="8" t="str">
        <f t="shared" si="9"/>
        <v>-</v>
      </c>
    </row>
    <row r="300" spans="1:4" x14ac:dyDescent="0.25">
      <c r="A300" s="7">
        <v>36230</v>
      </c>
      <c r="B300" s="5">
        <v>1297.68</v>
      </c>
      <c r="C300" s="8" t="str">
        <f t="shared" si="8"/>
        <v>19993</v>
      </c>
      <c r="D300" s="8" t="str">
        <f t="shared" si="9"/>
        <v>-</v>
      </c>
    </row>
    <row r="301" spans="1:4" x14ac:dyDescent="0.25">
      <c r="A301" s="7">
        <v>36231</v>
      </c>
      <c r="B301" s="5">
        <v>1294.5899999999999</v>
      </c>
      <c r="C301" s="8" t="str">
        <f t="shared" si="8"/>
        <v>19993</v>
      </c>
      <c r="D301" s="8" t="str">
        <f t="shared" si="9"/>
        <v>-</v>
      </c>
    </row>
    <row r="302" spans="1:4" x14ac:dyDescent="0.25">
      <c r="A302" s="7">
        <v>36234</v>
      </c>
      <c r="B302" s="5">
        <v>1307.26</v>
      </c>
      <c r="C302" s="8" t="str">
        <f t="shared" si="8"/>
        <v>19993</v>
      </c>
      <c r="D302" s="8" t="str">
        <f t="shared" si="9"/>
        <v>-</v>
      </c>
    </row>
    <row r="303" spans="1:4" x14ac:dyDescent="0.25">
      <c r="A303" s="7">
        <v>36235</v>
      </c>
      <c r="B303" s="5">
        <v>1306.3599999999999</v>
      </c>
      <c r="C303" s="8" t="str">
        <f t="shared" si="8"/>
        <v>19993</v>
      </c>
      <c r="D303" s="8" t="str">
        <f t="shared" si="9"/>
        <v>-</v>
      </c>
    </row>
    <row r="304" spans="1:4" x14ac:dyDescent="0.25">
      <c r="A304" s="7">
        <v>36236</v>
      </c>
      <c r="B304" s="5">
        <v>1297.82</v>
      </c>
      <c r="C304" s="8" t="str">
        <f t="shared" si="8"/>
        <v>19993</v>
      </c>
      <c r="D304" s="8" t="str">
        <f t="shared" si="9"/>
        <v>-</v>
      </c>
    </row>
    <row r="305" spans="1:4" x14ac:dyDescent="0.25">
      <c r="A305" s="7">
        <v>36237</v>
      </c>
      <c r="B305" s="5">
        <v>1316.55</v>
      </c>
      <c r="C305" s="8" t="str">
        <f t="shared" si="8"/>
        <v>19993</v>
      </c>
      <c r="D305" s="8" t="str">
        <f t="shared" si="9"/>
        <v>-</v>
      </c>
    </row>
    <row r="306" spans="1:4" x14ac:dyDescent="0.25">
      <c r="A306" s="7">
        <v>36238</v>
      </c>
      <c r="B306" s="5">
        <v>1299.29</v>
      </c>
      <c r="C306" s="8" t="str">
        <f t="shared" si="8"/>
        <v>19993</v>
      </c>
      <c r="D306" s="8" t="str">
        <f t="shared" si="9"/>
        <v>-</v>
      </c>
    </row>
    <row r="307" spans="1:4" x14ac:dyDescent="0.25">
      <c r="A307" s="7">
        <v>36241</v>
      </c>
      <c r="B307" s="5">
        <v>1297.01</v>
      </c>
      <c r="C307" s="8" t="str">
        <f t="shared" si="8"/>
        <v>19993</v>
      </c>
      <c r="D307" s="8" t="str">
        <f t="shared" si="9"/>
        <v>-</v>
      </c>
    </row>
    <row r="308" spans="1:4" x14ac:dyDescent="0.25">
      <c r="A308" s="7">
        <v>36242</v>
      </c>
      <c r="B308" s="5">
        <v>1262.1400000000001</v>
      </c>
      <c r="C308" s="8" t="str">
        <f t="shared" si="8"/>
        <v>19993</v>
      </c>
      <c r="D308" s="8" t="str">
        <f t="shared" si="9"/>
        <v>-</v>
      </c>
    </row>
    <row r="309" spans="1:4" x14ac:dyDescent="0.25">
      <c r="A309" s="7">
        <v>36243</v>
      </c>
      <c r="B309" s="5">
        <v>1268.5899999999999</v>
      </c>
      <c r="C309" s="8" t="str">
        <f t="shared" si="8"/>
        <v>19993</v>
      </c>
      <c r="D309" s="8" t="str">
        <f t="shared" si="9"/>
        <v>-</v>
      </c>
    </row>
    <row r="310" spans="1:4" x14ac:dyDescent="0.25">
      <c r="A310" s="7">
        <v>36244</v>
      </c>
      <c r="B310" s="5">
        <v>1289.99</v>
      </c>
      <c r="C310" s="8" t="str">
        <f t="shared" si="8"/>
        <v>19993</v>
      </c>
      <c r="D310" s="8" t="str">
        <f t="shared" si="9"/>
        <v>-</v>
      </c>
    </row>
    <row r="311" spans="1:4" x14ac:dyDescent="0.25">
      <c r="A311" s="7">
        <v>36245</v>
      </c>
      <c r="B311" s="5">
        <v>1282.8</v>
      </c>
      <c r="C311" s="8" t="str">
        <f t="shared" si="8"/>
        <v>19993</v>
      </c>
      <c r="D311" s="8" t="str">
        <f t="shared" si="9"/>
        <v>-</v>
      </c>
    </row>
    <row r="312" spans="1:4" x14ac:dyDescent="0.25">
      <c r="A312" s="7">
        <v>36248</v>
      </c>
      <c r="B312" s="5">
        <v>1310.17</v>
      </c>
      <c r="C312" s="8" t="str">
        <f t="shared" si="8"/>
        <v>19993</v>
      </c>
      <c r="D312" s="8" t="str">
        <f t="shared" si="9"/>
        <v>-</v>
      </c>
    </row>
    <row r="313" spans="1:4" x14ac:dyDescent="0.25">
      <c r="A313" s="7">
        <v>36249</v>
      </c>
      <c r="B313" s="5">
        <v>1300.75</v>
      </c>
      <c r="C313" s="8" t="str">
        <f t="shared" si="8"/>
        <v>19993</v>
      </c>
      <c r="D313" s="8" t="str">
        <f t="shared" si="9"/>
        <v>-</v>
      </c>
    </row>
    <row r="314" spans="1:4" x14ac:dyDescent="0.25">
      <c r="A314" s="7">
        <v>36250</v>
      </c>
      <c r="B314" s="5">
        <v>1286.3699999999999</v>
      </c>
      <c r="C314" s="8" t="str">
        <f t="shared" si="8"/>
        <v>19993</v>
      </c>
      <c r="D314" s="8" t="str">
        <f t="shared" si="9"/>
        <v>-</v>
      </c>
    </row>
    <row r="315" spans="1:4" x14ac:dyDescent="0.25">
      <c r="A315" s="7">
        <v>36251</v>
      </c>
      <c r="B315" s="5">
        <v>1293.72</v>
      </c>
      <c r="C315" s="8" t="str">
        <f t="shared" si="8"/>
        <v>19994</v>
      </c>
      <c r="D315" s="8" t="str">
        <f t="shared" si="9"/>
        <v>erster Börsentag des Monats</v>
      </c>
    </row>
    <row r="316" spans="1:4" x14ac:dyDescent="0.25">
      <c r="A316" s="7">
        <v>36255</v>
      </c>
      <c r="B316" s="5">
        <v>1321.12</v>
      </c>
      <c r="C316" s="8" t="str">
        <f t="shared" si="8"/>
        <v>19994</v>
      </c>
      <c r="D316" s="8" t="str">
        <f t="shared" si="9"/>
        <v>-</v>
      </c>
    </row>
    <row r="317" spans="1:4" x14ac:dyDescent="0.25">
      <c r="A317" s="7">
        <v>36256</v>
      </c>
      <c r="B317" s="5">
        <v>1317.89</v>
      </c>
      <c r="C317" s="8" t="str">
        <f t="shared" si="8"/>
        <v>19994</v>
      </c>
      <c r="D317" s="8" t="str">
        <f t="shared" si="9"/>
        <v>-</v>
      </c>
    </row>
    <row r="318" spans="1:4" x14ac:dyDescent="0.25">
      <c r="A318" s="7">
        <v>36257</v>
      </c>
      <c r="B318" s="5">
        <v>1326.89</v>
      </c>
      <c r="C318" s="8" t="str">
        <f t="shared" si="8"/>
        <v>19994</v>
      </c>
      <c r="D318" s="8" t="str">
        <f t="shared" si="9"/>
        <v>-</v>
      </c>
    </row>
    <row r="319" spans="1:4" x14ac:dyDescent="0.25">
      <c r="A319" s="7">
        <v>36258</v>
      </c>
      <c r="B319" s="5">
        <v>1343.98</v>
      </c>
      <c r="C319" s="8" t="str">
        <f t="shared" si="8"/>
        <v>19994</v>
      </c>
      <c r="D319" s="8" t="str">
        <f t="shared" si="9"/>
        <v>-</v>
      </c>
    </row>
    <row r="320" spans="1:4" x14ac:dyDescent="0.25">
      <c r="A320" s="7">
        <v>36259</v>
      </c>
      <c r="B320" s="5">
        <v>1348.35</v>
      </c>
      <c r="C320" s="8" t="str">
        <f t="shared" si="8"/>
        <v>19994</v>
      </c>
      <c r="D320" s="8" t="str">
        <f t="shared" si="9"/>
        <v>-</v>
      </c>
    </row>
    <row r="321" spans="1:4" x14ac:dyDescent="0.25">
      <c r="A321" s="7">
        <v>36262</v>
      </c>
      <c r="B321" s="5">
        <v>1358.63</v>
      </c>
      <c r="C321" s="8" t="str">
        <f t="shared" si="8"/>
        <v>19994</v>
      </c>
      <c r="D321" s="8" t="str">
        <f t="shared" si="9"/>
        <v>-</v>
      </c>
    </row>
    <row r="322" spans="1:4" x14ac:dyDescent="0.25">
      <c r="A322" s="7">
        <v>36263</v>
      </c>
      <c r="B322" s="5">
        <v>1349.82</v>
      </c>
      <c r="C322" s="8" t="str">
        <f t="shared" si="8"/>
        <v>19994</v>
      </c>
      <c r="D322" s="8" t="str">
        <f t="shared" si="9"/>
        <v>-</v>
      </c>
    </row>
    <row r="323" spans="1:4" x14ac:dyDescent="0.25">
      <c r="A323" s="7">
        <v>36264</v>
      </c>
      <c r="B323" s="5">
        <v>1328.44</v>
      </c>
      <c r="C323" s="8" t="str">
        <f t="shared" ref="C323:C386" si="10">CONCATENATE(YEAR(A323),MONTH(A323))</f>
        <v>19994</v>
      </c>
      <c r="D323" s="8" t="str">
        <f t="shared" si="9"/>
        <v>-</v>
      </c>
    </row>
    <row r="324" spans="1:4" x14ac:dyDescent="0.25">
      <c r="A324" s="7">
        <v>36265</v>
      </c>
      <c r="B324" s="5">
        <v>1322.85</v>
      </c>
      <c r="C324" s="8" t="str">
        <f t="shared" si="10"/>
        <v>19994</v>
      </c>
      <c r="D324" s="8" t="str">
        <f t="shared" ref="D324:D387" si="11">IF(C324&lt;&gt;C323,"erster Börsentag des Monats","-")</f>
        <v>-</v>
      </c>
    </row>
    <row r="325" spans="1:4" x14ac:dyDescent="0.25">
      <c r="A325" s="7">
        <v>36266</v>
      </c>
      <c r="B325" s="5">
        <v>1319</v>
      </c>
      <c r="C325" s="8" t="str">
        <f t="shared" si="10"/>
        <v>19994</v>
      </c>
      <c r="D325" s="8" t="str">
        <f t="shared" si="11"/>
        <v>-</v>
      </c>
    </row>
    <row r="326" spans="1:4" x14ac:dyDescent="0.25">
      <c r="A326" s="7">
        <v>36269</v>
      </c>
      <c r="B326" s="5">
        <v>1289.48</v>
      </c>
      <c r="C326" s="8" t="str">
        <f t="shared" si="10"/>
        <v>19994</v>
      </c>
      <c r="D326" s="8" t="str">
        <f t="shared" si="11"/>
        <v>-</v>
      </c>
    </row>
    <row r="327" spans="1:4" x14ac:dyDescent="0.25">
      <c r="A327" s="7">
        <v>36270</v>
      </c>
      <c r="B327" s="5">
        <v>1306.17</v>
      </c>
      <c r="C327" s="8" t="str">
        <f t="shared" si="10"/>
        <v>19994</v>
      </c>
      <c r="D327" s="8" t="str">
        <f t="shared" si="11"/>
        <v>-</v>
      </c>
    </row>
    <row r="328" spans="1:4" x14ac:dyDescent="0.25">
      <c r="A328" s="7">
        <v>36271</v>
      </c>
      <c r="B328" s="5">
        <v>1336.12</v>
      </c>
      <c r="C328" s="8" t="str">
        <f t="shared" si="10"/>
        <v>19994</v>
      </c>
      <c r="D328" s="8" t="str">
        <f t="shared" si="11"/>
        <v>-</v>
      </c>
    </row>
    <row r="329" spans="1:4" x14ac:dyDescent="0.25">
      <c r="A329" s="7">
        <v>36272</v>
      </c>
      <c r="B329" s="5">
        <v>1358.83</v>
      </c>
      <c r="C329" s="8" t="str">
        <f t="shared" si="10"/>
        <v>19994</v>
      </c>
      <c r="D329" s="8" t="str">
        <f t="shared" si="11"/>
        <v>-</v>
      </c>
    </row>
    <row r="330" spans="1:4" x14ac:dyDescent="0.25">
      <c r="A330" s="7">
        <v>36273</v>
      </c>
      <c r="B330" s="5">
        <v>1356.85</v>
      </c>
      <c r="C330" s="8" t="str">
        <f t="shared" si="10"/>
        <v>19994</v>
      </c>
      <c r="D330" s="8" t="str">
        <f t="shared" si="11"/>
        <v>-</v>
      </c>
    </row>
    <row r="331" spans="1:4" x14ac:dyDescent="0.25">
      <c r="A331" s="7">
        <v>36276</v>
      </c>
      <c r="B331" s="5">
        <v>1360.04</v>
      </c>
      <c r="C331" s="8" t="str">
        <f t="shared" si="10"/>
        <v>19994</v>
      </c>
      <c r="D331" s="8" t="str">
        <f t="shared" si="11"/>
        <v>-</v>
      </c>
    </row>
    <row r="332" spans="1:4" x14ac:dyDescent="0.25">
      <c r="A332" s="7">
        <v>36277</v>
      </c>
      <c r="B332" s="5">
        <v>1362.8</v>
      </c>
      <c r="C332" s="8" t="str">
        <f t="shared" si="10"/>
        <v>19994</v>
      </c>
      <c r="D332" s="8" t="str">
        <f t="shared" si="11"/>
        <v>-</v>
      </c>
    </row>
    <row r="333" spans="1:4" x14ac:dyDescent="0.25">
      <c r="A333" s="7">
        <v>36278</v>
      </c>
      <c r="B333" s="5">
        <v>1350.91</v>
      </c>
      <c r="C333" s="8" t="str">
        <f t="shared" si="10"/>
        <v>19994</v>
      </c>
      <c r="D333" s="8" t="str">
        <f t="shared" si="11"/>
        <v>-</v>
      </c>
    </row>
    <row r="334" spans="1:4" x14ac:dyDescent="0.25">
      <c r="A334" s="7">
        <v>36279</v>
      </c>
      <c r="B334" s="5">
        <v>1342.83</v>
      </c>
      <c r="C334" s="8" t="str">
        <f t="shared" si="10"/>
        <v>19994</v>
      </c>
      <c r="D334" s="8" t="str">
        <f t="shared" si="11"/>
        <v>-</v>
      </c>
    </row>
    <row r="335" spans="1:4" x14ac:dyDescent="0.25">
      <c r="A335" s="7">
        <v>36280</v>
      </c>
      <c r="B335" s="5">
        <v>1335.18</v>
      </c>
      <c r="C335" s="8" t="str">
        <f t="shared" si="10"/>
        <v>19994</v>
      </c>
      <c r="D335" s="8" t="str">
        <f t="shared" si="11"/>
        <v>-</v>
      </c>
    </row>
    <row r="336" spans="1:4" x14ac:dyDescent="0.25">
      <c r="A336" s="7">
        <v>36283</v>
      </c>
      <c r="B336" s="5">
        <v>1354.63</v>
      </c>
      <c r="C336" s="8" t="str">
        <f t="shared" si="10"/>
        <v>19995</v>
      </c>
      <c r="D336" s="8" t="str">
        <f t="shared" si="11"/>
        <v>erster Börsentag des Monats</v>
      </c>
    </row>
    <row r="337" spans="1:4" x14ac:dyDescent="0.25">
      <c r="A337" s="7">
        <v>36284</v>
      </c>
      <c r="B337" s="5">
        <v>1332</v>
      </c>
      <c r="C337" s="8" t="str">
        <f t="shared" si="10"/>
        <v>19995</v>
      </c>
      <c r="D337" s="8" t="str">
        <f t="shared" si="11"/>
        <v>-</v>
      </c>
    </row>
    <row r="338" spans="1:4" x14ac:dyDescent="0.25">
      <c r="A338" s="7">
        <v>36285</v>
      </c>
      <c r="B338" s="5">
        <v>1347.31</v>
      </c>
      <c r="C338" s="8" t="str">
        <f t="shared" si="10"/>
        <v>19995</v>
      </c>
      <c r="D338" s="8" t="str">
        <f t="shared" si="11"/>
        <v>-</v>
      </c>
    </row>
    <row r="339" spans="1:4" x14ac:dyDescent="0.25">
      <c r="A339" s="7">
        <v>36286</v>
      </c>
      <c r="B339" s="5">
        <v>1332.05</v>
      </c>
      <c r="C339" s="8" t="str">
        <f t="shared" si="10"/>
        <v>19995</v>
      </c>
      <c r="D339" s="8" t="str">
        <f t="shared" si="11"/>
        <v>-</v>
      </c>
    </row>
    <row r="340" spans="1:4" x14ac:dyDescent="0.25">
      <c r="A340" s="7">
        <v>36287</v>
      </c>
      <c r="B340" s="5">
        <v>1345</v>
      </c>
      <c r="C340" s="8" t="str">
        <f t="shared" si="10"/>
        <v>19995</v>
      </c>
      <c r="D340" s="8" t="str">
        <f t="shared" si="11"/>
        <v>-</v>
      </c>
    </row>
    <row r="341" spans="1:4" x14ac:dyDescent="0.25">
      <c r="A341" s="7">
        <v>36290</v>
      </c>
      <c r="B341" s="5">
        <v>1340.3</v>
      </c>
      <c r="C341" s="8" t="str">
        <f t="shared" si="10"/>
        <v>19995</v>
      </c>
      <c r="D341" s="8" t="str">
        <f t="shared" si="11"/>
        <v>-</v>
      </c>
    </row>
    <row r="342" spans="1:4" x14ac:dyDescent="0.25">
      <c r="A342" s="7">
        <v>36291</v>
      </c>
      <c r="B342" s="5">
        <v>1355.61</v>
      </c>
      <c r="C342" s="8" t="str">
        <f t="shared" si="10"/>
        <v>19995</v>
      </c>
      <c r="D342" s="8" t="str">
        <f t="shared" si="11"/>
        <v>-</v>
      </c>
    </row>
    <row r="343" spans="1:4" x14ac:dyDescent="0.25">
      <c r="A343" s="7">
        <v>36292</v>
      </c>
      <c r="B343" s="5">
        <v>1364</v>
      </c>
      <c r="C343" s="8" t="str">
        <f t="shared" si="10"/>
        <v>19995</v>
      </c>
      <c r="D343" s="8" t="str">
        <f t="shared" si="11"/>
        <v>-</v>
      </c>
    </row>
    <row r="344" spans="1:4" x14ac:dyDescent="0.25">
      <c r="A344" s="7">
        <v>36293</v>
      </c>
      <c r="B344" s="5">
        <v>1367.56</v>
      </c>
      <c r="C344" s="8" t="str">
        <f t="shared" si="10"/>
        <v>19995</v>
      </c>
      <c r="D344" s="8" t="str">
        <f t="shared" si="11"/>
        <v>-</v>
      </c>
    </row>
    <row r="345" spans="1:4" x14ac:dyDescent="0.25">
      <c r="A345" s="7">
        <v>36294</v>
      </c>
      <c r="B345" s="5">
        <v>1337.8</v>
      </c>
      <c r="C345" s="8" t="str">
        <f t="shared" si="10"/>
        <v>19995</v>
      </c>
      <c r="D345" s="8" t="str">
        <f t="shared" si="11"/>
        <v>-</v>
      </c>
    </row>
    <row r="346" spans="1:4" x14ac:dyDescent="0.25">
      <c r="A346" s="7">
        <v>36297</v>
      </c>
      <c r="B346" s="5">
        <v>1339.49</v>
      </c>
      <c r="C346" s="8" t="str">
        <f t="shared" si="10"/>
        <v>19995</v>
      </c>
      <c r="D346" s="8" t="str">
        <f t="shared" si="11"/>
        <v>-</v>
      </c>
    </row>
    <row r="347" spans="1:4" x14ac:dyDescent="0.25">
      <c r="A347" s="7">
        <v>36298</v>
      </c>
      <c r="B347" s="5">
        <v>1333.32</v>
      </c>
      <c r="C347" s="8" t="str">
        <f t="shared" si="10"/>
        <v>19995</v>
      </c>
      <c r="D347" s="8" t="str">
        <f t="shared" si="11"/>
        <v>-</v>
      </c>
    </row>
    <row r="348" spans="1:4" x14ac:dyDescent="0.25">
      <c r="A348" s="7">
        <v>36299</v>
      </c>
      <c r="B348" s="5">
        <v>1344.23</v>
      </c>
      <c r="C348" s="8" t="str">
        <f t="shared" si="10"/>
        <v>19995</v>
      </c>
      <c r="D348" s="8" t="str">
        <f t="shared" si="11"/>
        <v>-</v>
      </c>
    </row>
    <row r="349" spans="1:4" x14ac:dyDescent="0.25">
      <c r="A349" s="7">
        <v>36300</v>
      </c>
      <c r="B349" s="5">
        <v>1338.83</v>
      </c>
      <c r="C349" s="8" t="str">
        <f t="shared" si="10"/>
        <v>19995</v>
      </c>
      <c r="D349" s="8" t="str">
        <f t="shared" si="11"/>
        <v>-</v>
      </c>
    </row>
    <row r="350" spans="1:4" x14ac:dyDescent="0.25">
      <c r="A350" s="7">
        <v>36301</v>
      </c>
      <c r="B350" s="5">
        <v>1330.29</v>
      </c>
      <c r="C350" s="8" t="str">
        <f t="shared" si="10"/>
        <v>19995</v>
      </c>
      <c r="D350" s="8" t="str">
        <f t="shared" si="11"/>
        <v>-</v>
      </c>
    </row>
    <row r="351" spans="1:4" x14ac:dyDescent="0.25">
      <c r="A351" s="7">
        <v>36304</v>
      </c>
      <c r="B351" s="5">
        <v>1306.6500000000001</v>
      </c>
      <c r="C351" s="8" t="str">
        <f t="shared" si="10"/>
        <v>19995</v>
      </c>
      <c r="D351" s="8" t="str">
        <f t="shared" si="11"/>
        <v>-</v>
      </c>
    </row>
    <row r="352" spans="1:4" x14ac:dyDescent="0.25">
      <c r="A352" s="7">
        <v>36305</v>
      </c>
      <c r="B352" s="5">
        <v>1284.4000000000001</v>
      </c>
      <c r="C352" s="8" t="str">
        <f t="shared" si="10"/>
        <v>19995</v>
      </c>
      <c r="D352" s="8" t="str">
        <f t="shared" si="11"/>
        <v>-</v>
      </c>
    </row>
    <row r="353" spans="1:4" x14ac:dyDescent="0.25">
      <c r="A353" s="7">
        <v>36306</v>
      </c>
      <c r="B353" s="5">
        <v>1304.76</v>
      </c>
      <c r="C353" s="8" t="str">
        <f t="shared" si="10"/>
        <v>19995</v>
      </c>
      <c r="D353" s="8" t="str">
        <f t="shared" si="11"/>
        <v>-</v>
      </c>
    </row>
    <row r="354" spans="1:4" x14ac:dyDescent="0.25">
      <c r="A354" s="7">
        <v>36307</v>
      </c>
      <c r="B354" s="5">
        <v>1281.4100000000001</v>
      </c>
      <c r="C354" s="8" t="str">
        <f t="shared" si="10"/>
        <v>19995</v>
      </c>
      <c r="D354" s="8" t="str">
        <f t="shared" si="11"/>
        <v>-</v>
      </c>
    </row>
    <row r="355" spans="1:4" x14ac:dyDescent="0.25">
      <c r="A355" s="7">
        <v>36308</v>
      </c>
      <c r="B355" s="5">
        <v>1301.8399999999999</v>
      </c>
      <c r="C355" s="8" t="str">
        <f t="shared" si="10"/>
        <v>19995</v>
      </c>
      <c r="D355" s="8" t="str">
        <f t="shared" si="11"/>
        <v>-</v>
      </c>
    </row>
    <row r="356" spans="1:4" x14ac:dyDescent="0.25">
      <c r="A356" s="7">
        <v>36312</v>
      </c>
      <c r="B356" s="5">
        <v>1294.26</v>
      </c>
      <c r="C356" s="8" t="str">
        <f t="shared" si="10"/>
        <v>19996</v>
      </c>
      <c r="D356" s="8" t="str">
        <f t="shared" si="11"/>
        <v>erster Börsentag des Monats</v>
      </c>
    </row>
    <row r="357" spans="1:4" x14ac:dyDescent="0.25">
      <c r="A357" s="7">
        <v>36313</v>
      </c>
      <c r="B357" s="5">
        <v>1294.81</v>
      </c>
      <c r="C357" s="8" t="str">
        <f t="shared" si="10"/>
        <v>19996</v>
      </c>
      <c r="D357" s="8" t="str">
        <f t="shared" si="11"/>
        <v>-</v>
      </c>
    </row>
    <row r="358" spans="1:4" x14ac:dyDescent="0.25">
      <c r="A358" s="7">
        <v>36314</v>
      </c>
      <c r="B358" s="5">
        <v>1299.54</v>
      </c>
      <c r="C358" s="8" t="str">
        <f t="shared" si="10"/>
        <v>19996</v>
      </c>
      <c r="D358" s="8" t="str">
        <f t="shared" si="11"/>
        <v>-</v>
      </c>
    </row>
    <row r="359" spans="1:4" x14ac:dyDescent="0.25">
      <c r="A359" s="7">
        <v>36315</v>
      </c>
      <c r="B359" s="5">
        <v>1327.75</v>
      </c>
      <c r="C359" s="8" t="str">
        <f t="shared" si="10"/>
        <v>19996</v>
      </c>
      <c r="D359" s="8" t="str">
        <f t="shared" si="11"/>
        <v>-</v>
      </c>
    </row>
    <row r="360" spans="1:4" x14ac:dyDescent="0.25">
      <c r="A360" s="7">
        <v>36318</v>
      </c>
      <c r="B360" s="5">
        <v>1334.52</v>
      </c>
      <c r="C360" s="8" t="str">
        <f t="shared" si="10"/>
        <v>19996</v>
      </c>
      <c r="D360" s="8" t="str">
        <f t="shared" si="11"/>
        <v>-</v>
      </c>
    </row>
    <row r="361" spans="1:4" x14ac:dyDescent="0.25">
      <c r="A361" s="7">
        <v>36319</v>
      </c>
      <c r="B361" s="5">
        <v>1317.33</v>
      </c>
      <c r="C361" s="8" t="str">
        <f t="shared" si="10"/>
        <v>19996</v>
      </c>
      <c r="D361" s="8" t="str">
        <f t="shared" si="11"/>
        <v>-</v>
      </c>
    </row>
    <row r="362" spans="1:4" x14ac:dyDescent="0.25">
      <c r="A362" s="7">
        <v>36320</v>
      </c>
      <c r="B362" s="5">
        <v>1318.64</v>
      </c>
      <c r="C362" s="8" t="str">
        <f t="shared" si="10"/>
        <v>19996</v>
      </c>
      <c r="D362" s="8" t="str">
        <f t="shared" si="11"/>
        <v>-</v>
      </c>
    </row>
    <row r="363" spans="1:4" x14ac:dyDescent="0.25">
      <c r="A363" s="7">
        <v>36321</v>
      </c>
      <c r="B363" s="5">
        <v>1302.82</v>
      </c>
      <c r="C363" s="8" t="str">
        <f t="shared" si="10"/>
        <v>19996</v>
      </c>
      <c r="D363" s="8" t="str">
        <f t="shared" si="11"/>
        <v>-</v>
      </c>
    </row>
    <row r="364" spans="1:4" x14ac:dyDescent="0.25">
      <c r="A364" s="7">
        <v>36322</v>
      </c>
      <c r="B364" s="5">
        <v>1293.6400000000001</v>
      </c>
      <c r="C364" s="8" t="str">
        <f t="shared" si="10"/>
        <v>19996</v>
      </c>
      <c r="D364" s="8" t="str">
        <f t="shared" si="11"/>
        <v>-</v>
      </c>
    </row>
    <row r="365" spans="1:4" x14ac:dyDescent="0.25">
      <c r="A365" s="7">
        <v>36325</v>
      </c>
      <c r="B365" s="5">
        <v>1294</v>
      </c>
      <c r="C365" s="8" t="str">
        <f t="shared" si="10"/>
        <v>19996</v>
      </c>
      <c r="D365" s="8" t="str">
        <f t="shared" si="11"/>
        <v>-</v>
      </c>
    </row>
    <row r="366" spans="1:4" x14ac:dyDescent="0.25">
      <c r="A366" s="7">
        <v>36326</v>
      </c>
      <c r="B366" s="5">
        <v>1301.1600000000001</v>
      </c>
      <c r="C366" s="8" t="str">
        <f t="shared" si="10"/>
        <v>19996</v>
      </c>
      <c r="D366" s="8" t="str">
        <f t="shared" si="11"/>
        <v>-</v>
      </c>
    </row>
    <row r="367" spans="1:4" x14ac:dyDescent="0.25">
      <c r="A367" s="7">
        <v>36327</v>
      </c>
      <c r="B367" s="5">
        <v>1330.41</v>
      </c>
      <c r="C367" s="8" t="str">
        <f t="shared" si="10"/>
        <v>19996</v>
      </c>
      <c r="D367" s="8" t="str">
        <f t="shared" si="11"/>
        <v>-</v>
      </c>
    </row>
    <row r="368" spans="1:4" x14ac:dyDescent="0.25">
      <c r="A368" s="7">
        <v>36328</v>
      </c>
      <c r="B368" s="5">
        <v>1339.9</v>
      </c>
      <c r="C368" s="8" t="str">
        <f t="shared" si="10"/>
        <v>19996</v>
      </c>
      <c r="D368" s="8" t="str">
        <f t="shared" si="11"/>
        <v>-</v>
      </c>
    </row>
    <row r="369" spans="1:4" x14ac:dyDescent="0.25">
      <c r="A369" s="7">
        <v>36329</v>
      </c>
      <c r="B369" s="5">
        <v>1342.84</v>
      </c>
      <c r="C369" s="8" t="str">
        <f t="shared" si="10"/>
        <v>19996</v>
      </c>
      <c r="D369" s="8" t="str">
        <f t="shared" si="11"/>
        <v>-</v>
      </c>
    </row>
    <row r="370" spans="1:4" x14ac:dyDescent="0.25">
      <c r="A370" s="7">
        <v>36332</v>
      </c>
      <c r="B370" s="5">
        <v>1349</v>
      </c>
      <c r="C370" s="8" t="str">
        <f t="shared" si="10"/>
        <v>19996</v>
      </c>
      <c r="D370" s="8" t="str">
        <f t="shared" si="11"/>
        <v>-</v>
      </c>
    </row>
    <row r="371" spans="1:4" x14ac:dyDescent="0.25">
      <c r="A371" s="7">
        <v>36333</v>
      </c>
      <c r="B371" s="5">
        <v>1335.88</v>
      </c>
      <c r="C371" s="8" t="str">
        <f t="shared" si="10"/>
        <v>19996</v>
      </c>
      <c r="D371" s="8" t="str">
        <f t="shared" si="11"/>
        <v>-</v>
      </c>
    </row>
    <row r="372" spans="1:4" x14ac:dyDescent="0.25">
      <c r="A372" s="7">
        <v>36334</v>
      </c>
      <c r="B372" s="5">
        <v>1333.06</v>
      </c>
      <c r="C372" s="8" t="str">
        <f t="shared" si="10"/>
        <v>19996</v>
      </c>
      <c r="D372" s="8" t="str">
        <f t="shared" si="11"/>
        <v>-</v>
      </c>
    </row>
    <row r="373" spans="1:4" x14ac:dyDescent="0.25">
      <c r="A373" s="7">
        <v>36335</v>
      </c>
      <c r="B373" s="5">
        <v>1315.78</v>
      </c>
      <c r="C373" s="8" t="str">
        <f t="shared" si="10"/>
        <v>19996</v>
      </c>
      <c r="D373" s="8" t="str">
        <f t="shared" si="11"/>
        <v>-</v>
      </c>
    </row>
    <row r="374" spans="1:4" x14ac:dyDescent="0.25">
      <c r="A374" s="7">
        <v>36336</v>
      </c>
      <c r="B374" s="5">
        <v>1315.31</v>
      </c>
      <c r="C374" s="8" t="str">
        <f t="shared" si="10"/>
        <v>19996</v>
      </c>
      <c r="D374" s="8" t="str">
        <f t="shared" si="11"/>
        <v>-</v>
      </c>
    </row>
    <row r="375" spans="1:4" x14ac:dyDescent="0.25">
      <c r="A375" s="7">
        <v>36339</v>
      </c>
      <c r="B375" s="5">
        <v>1331.35</v>
      </c>
      <c r="C375" s="8" t="str">
        <f t="shared" si="10"/>
        <v>19996</v>
      </c>
      <c r="D375" s="8" t="str">
        <f t="shared" si="11"/>
        <v>-</v>
      </c>
    </row>
    <row r="376" spans="1:4" x14ac:dyDescent="0.25">
      <c r="A376" s="7">
        <v>36340</v>
      </c>
      <c r="B376" s="5">
        <v>1351.45</v>
      </c>
      <c r="C376" s="8" t="str">
        <f t="shared" si="10"/>
        <v>19996</v>
      </c>
      <c r="D376" s="8" t="str">
        <f t="shared" si="11"/>
        <v>-</v>
      </c>
    </row>
    <row r="377" spans="1:4" x14ac:dyDescent="0.25">
      <c r="A377" s="7">
        <v>36341</v>
      </c>
      <c r="B377" s="5">
        <v>1372.66</v>
      </c>
      <c r="C377" s="8" t="str">
        <f t="shared" si="10"/>
        <v>19996</v>
      </c>
      <c r="D377" s="8" t="str">
        <f t="shared" si="11"/>
        <v>-</v>
      </c>
    </row>
    <row r="378" spans="1:4" x14ac:dyDescent="0.25">
      <c r="A378" s="7">
        <v>36342</v>
      </c>
      <c r="B378" s="5">
        <v>1380.96</v>
      </c>
      <c r="C378" s="8" t="str">
        <f t="shared" si="10"/>
        <v>19997</v>
      </c>
      <c r="D378" s="8" t="str">
        <f t="shared" si="11"/>
        <v>erster Börsentag des Monats</v>
      </c>
    </row>
    <row r="379" spans="1:4" x14ac:dyDescent="0.25">
      <c r="A379" s="7">
        <v>36343</v>
      </c>
      <c r="B379" s="5">
        <v>1391.22</v>
      </c>
      <c r="C379" s="8" t="str">
        <f t="shared" si="10"/>
        <v>19997</v>
      </c>
      <c r="D379" s="8" t="str">
        <f t="shared" si="11"/>
        <v>-</v>
      </c>
    </row>
    <row r="380" spans="1:4" x14ac:dyDescent="0.25">
      <c r="A380" s="7">
        <v>36347</v>
      </c>
      <c r="B380" s="5">
        <v>1388.12</v>
      </c>
      <c r="C380" s="8" t="str">
        <f t="shared" si="10"/>
        <v>19997</v>
      </c>
      <c r="D380" s="8" t="str">
        <f t="shared" si="11"/>
        <v>-</v>
      </c>
    </row>
    <row r="381" spans="1:4" x14ac:dyDescent="0.25">
      <c r="A381" s="7">
        <v>36348</v>
      </c>
      <c r="B381" s="5">
        <v>1395.86</v>
      </c>
      <c r="C381" s="8" t="str">
        <f t="shared" si="10"/>
        <v>19997</v>
      </c>
      <c r="D381" s="8" t="str">
        <f t="shared" si="11"/>
        <v>-</v>
      </c>
    </row>
    <row r="382" spans="1:4" x14ac:dyDescent="0.25">
      <c r="A382" s="7">
        <v>36349</v>
      </c>
      <c r="B382" s="5">
        <v>1394.42</v>
      </c>
      <c r="C382" s="8" t="str">
        <f t="shared" si="10"/>
        <v>19997</v>
      </c>
      <c r="D382" s="8" t="str">
        <f t="shared" si="11"/>
        <v>-</v>
      </c>
    </row>
    <row r="383" spans="1:4" x14ac:dyDescent="0.25">
      <c r="A383" s="7">
        <v>36350</v>
      </c>
      <c r="B383" s="5">
        <v>1403.28</v>
      </c>
      <c r="C383" s="8" t="str">
        <f t="shared" si="10"/>
        <v>19997</v>
      </c>
      <c r="D383" s="8" t="str">
        <f t="shared" si="11"/>
        <v>-</v>
      </c>
    </row>
    <row r="384" spans="1:4" x14ac:dyDescent="0.25">
      <c r="A384" s="7">
        <v>36353</v>
      </c>
      <c r="B384" s="5">
        <v>1399.1</v>
      </c>
      <c r="C384" s="8" t="str">
        <f t="shared" si="10"/>
        <v>19997</v>
      </c>
      <c r="D384" s="8" t="str">
        <f t="shared" si="11"/>
        <v>-</v>
      </c>
    </row>
    <row r="385" spans="1:4" x14ac:dyDescent="0.25">
      <c r="A385" s="7">
        <v>36354</v>
      </c>
      <c r="B385" s="5">
        <v>1393.56</v>
      </c>
      <c r="C385" s="8" t="str">
        <f t="shared" si="10"/>
        <v>19997</v>
      </c>
      <c r="D385" s="8" t="str">
        <f t="shared" si="11"/>
        <v>-</v>
      </c>
    </row>
    <row r="386" spans="1:4" x14ac:dyDescent="0.25">
      <c r="A386" s="7">
        <v>36355</v>
      </c>
      <c r="B386" s="5">
        <v>1398.17</v>
      </c>
      <c r="C386" s="8" t="str">
        <f t="shared" si="10"/>
        <v>19997</v>
      </c>
      <c r="D386" s="8" t="str">
        <f t="shared" si="11"/>
        <v>-</v>
      </c>
    </row>
    <row r="387" spans="1:4" x14ac:dyDescent="0.25">
      <c r="A387" s="7">
        <v>36356</v>
      </c>
      <c r="B387" s="5">
        <v>1409.62</v>
      </c>
      <c r="C387" s="8" t="str">
        <f t="shared" ref="C387:C450" si="12">CONCATENATE(YEAR(A387),MONTH(A387))</f>
        <v>19997</v>
      </c>
      <c r="D387" s="8" t="str">
        <f t="shared" si="11"/>
        <v>-</v>
      </c>
    </row>
    <row r="388" spans="1:4" x14ac:dyDescent="0.25">
      <c r="A388" s="7">
        <v>36357</v>
      </c>
      <c r="B388" s="5">
        <v>1418.78</v>
      </c>
      <c r="C388" s="8" t="str">
        <f t="shared" si="12"/>
        <v>19997</v>
      </c>
      <c r="D388" s="8" t="str">
        <f t="shared" ref="D388:D451" si="13">IF(C388&lt;&gt;C387,"erster Börsentag des Monats","-")</f>
        <v>-</v>
      </c>
    </row>
    <row r="389" spans="1:4" x14ac:dyDescent="0.25">
      <c r="A389" s="7">
        <v>36360</v>
      </c>
      <c r="B389" s="5">
        <v>1407.65</v>
      </c>
      <c r="C389" s="8" t="str">
        <f t="shared" si="12"/>
        <v>19997</v>
      </c>
      <c r="D389" s="8" t="str">
        <f t="shared" si="13"/>
        <v>-</v>
      </c>
    </row>
    <row r="390" spans="1:4" x14ac:dyDescent="0.25">
      <c r="A390" s="7">
        <v>36361</v>
      </c>
      <c r="B390" s="5">
        <v>1377.1</v>
      </c>
      <c r="C390" s="8" t="str">
        <f t="shared" si="12"/>
        <v>19997</v>
      </c>
      <c r="D390" s="8" t="str">
        <f t="shared" si="13"/>
        <v>-</v>
      </c>
    </row>
    <row r="391" spans="1:4" x14ac:dyDescent="0.25">
      <c r="A391" s="7">
        <v>36362</v>
      </c>
      <c r="B391" s="5">
        <v>1379.29</v>
      </c>
      <c r="C391" s="8" t="str">
        <f t="shared" si="12"/>
        <v>19997</v>
      </c>
      <c r="D391" s="8" t="str">
        <f t="shared" si="13"/>
        <v>-</v>
      </c>
    </row>
    <row r="392" spans="1:4" x14ac:dyDescent="0.25">
      <c r="A392" s="7">
        <v>36363</v>
      </c>
      <c r="B392" s="5">
        <v>1360.97</v>
      </c>
      <c r="C392" s="8" t="str">
        <f t="shared" si="12"/>
        <v>19997</v>
      </c>
      <c r="D392" s="8" t="str">
        <f t="shared" si="13"/>
        <v>-</v>
      </c>
    </row>
    <row r="393" spans="1:4" x14ac:dyDescent="0.25">
      <c r="A393" s="7">
        <v>36364</v>
      </c>
      <c r="B393" s="5">
        <v>1356.94</v>
      </c>
      <c r="C393" s="8" t="str">
        <f t="shared" si="12"/>
        <v>19997</v>
      </c>
      <c r="D393" s="8" t="str">
        <f t="shared" si="13"/>
        <v>-</v>
      </c>
    </row>
    <row r="394" spans="1:4" x14ac:dyDescent="0.25">
      <c r="A394" s="7">
        <v>36367</v>
      </c>
      <c r="B394" s="5">
        <v>1347.76</v>
      </c>
      <c r="C394" s="8" t="str">
        <f t="shared" si="12"/>
        <v>19997</v>
      </c>
      <c r="D394" s="8" t="str">
        <f t="shared" si="13"/>
        <v>-</v>
      </c>
    </row>
    <row r="395" spans="1:4" x14ac:dyDescent="0.25">
      <c r="A395" s="7">
        <v>36368</v>
      </c>
      <c r="B395" s="5">
        <v>1362.84</v>
      </c>
      <c r="C395" s="8" t="str">
        <f t="shared" si="12"/>
        <v>19997</v>
      </c>
      <c r="D395" s="8" t="str">
        <f t="shared" si="13"/>
        <v>-</v>
      </c>
    </row>
    <row r="396" spans="1:4" x14ac:dyDescent="0.25">
      <c r="A396" s="7">
        <v>36369</v>
      </c>
      <c r="B396" s="5">
        <v>1365.4</v>
      </c>
      <c r="C396" s="8" t="str">
        <f t="shared" si="12"/>
        <v>19997</v>
      </c>
      <c r="D396" s="8" t="str">
        <f t="shared" si="13"/>
        <v>-</v>
      </c>
    </row>
    <row r="397" spans="1:4" x14ac:dyDescent="0.25">
      <c r="A397" s="7">
        <v>36370</v>
      </c>
      <c r="B397" s="5">
        <v>1341.03</v>
      </c>
      <c r="C397" s="8" t="str">
        <f t="shared" si="12"/>
        <v>19997</v>
      </c>
      <c r="D397" s="8" t="str">
        <f t="shared" si="13"/>
        <v>-</v>
      </c>
    </row>
    <row r="398" spans="1:4" x14ac:dyDescent="0.25">
      <c r="A398" s="7">
        <v>36371</v>
      </c>
      <c r="B398" s="5">
        <v>1328.72</v>
      </c>
      <c r="C398" s="8" t="str">
        <f t="shared" si="12"/>
        <v>19997</v>
      </c>
      <c r="D398" s="8" t="str">
        <f t="shared" si="13"/>
        <v>-</v>
      </c>
    </row>
    <row r="399" spans="1:4" x14ac:dyDescent="0.25">
      <c r="A399" s="7">
        <v>36374</v>
      </c>
      <c r="B399" s="5">
        <v>1328.05</v>
      </c>
      <c r="C399" s="8" t="str">
        <f t="shared" si="12"/>
        <v>19998</v>
      </c>
      <c r="D399" s="8" t="str">
        <f t="shared" si="13"/>
        <v>erster Börsentag des Monats</v>
      </c>
    </row>
    <row r="400" spans="1:4" x14ac:dyDescent="0.25">
      <c r="A400" s="7">
        <v>36375</v>
      </c>
      <c r="B400" s="5">
        <v>1322.18</v>
      </c>
      <c r="C400" s="8" t="str">
        <f t="shared" si="12"/>
        <v>19998</v>
      </c>
      <c r="D400" s="8" t="str">
        <f t="shared" si="13"/>
        <v>-</v>
      </c>
    </row>
    <row r="401" spans="1:4" x14ac:dyDescent="0.25">
      <c r="A401" s="7">
        <v>36376</v>
      </c>
      <c r="B401" s="5">
        <v>1305.33</v>
      </c>
      <c r="C401" s="8" t="str">
        <f t="shared" si="12"/>
        <v>19998</v>
      </c>
      <c r="D401" s="8" t="str">
        <f t="shared" si="13"/>
        <v>-</v>
      </c>
    </row>
    <row r="402" spans="1:4" x14ac:dyDescent="0.25">
      <c r="A402" s="7">
        <v>36377</v>
      </c>
      <c r="B402" s="5">
        <v>1313.71</v>
      </c>
      <c r="C402" s="8" t="str">
        <f t="shared" si="12"/>
        <v>19998</v>
      </c>
      <c r="D402" s="8" t="str">
        <f t="shared" si="13"/>
        <v>-</v>
      </c>
    </row>
    <row r="403" spans="1:4" x14ac:dyDescent="0.25">
      <c r="A403" s="7">
        <v>36378</v>
      </c>
      <c r="B403" s="5">
        <v>1300.29</v>
      </c>
      <c r="C403" s="8" t="str">
        <f t="shared" si="12"/>
        <v>19998</v>
      </c>
      <c r="D403" s="8" t="str">
        <f t="shared" si="13"/>
        <v>-</v>
      </c>
    </row>
    <row r="404" spans="1:4" x14ac:dyDescent="0.25">
      <c r="A404" s="7">
        <v>36381</v>
      </c>
      <c r="B404" s="5">
        <v>1297.8</v>
      </c>
      <c r="C404" s="8" t="str">
        <f t="shared" si="12"/>
        <v>19998</v>
      </c>
      <c r="D404" s="8" t="str">
        <f t="shared" si="13"/>
        <v>-</v>
      </c>
    </row>
    <row r="405" spans="1:4" x14ac:dyDescent="0.25">
      <c r="A405" s="7">
        <v>36382</v>
      </c>
      <c r="B405" s="5">
        <v>1281.43</v>
      </c>
      <c r="C405" s="8" t="str">
        <f t="shared" si="12"/>
        <v>19998</v>
      </c>
      <c r="D405" s="8" t="str">
        <f t="shared" si="13"/>
        <v>-</v>
      </c>
    </row>
    <row r="406" spans="1:4" x14ac:dyDescent="0.25">
      <c r="A406" s="7">
        <v>36383</v>
      </c>
      <c r="B406" s="5">
        <v>1301.93</v>
      </c>
      <c r="C406" s="8" t="str">
        <f t="shared" si="12"/>
        <v>19998</v>
      </c>
      <c r="D406" s="8" t="str">
        <f t="shared" si="13"/>
        <v>-</v>
      </c>
    </row>
    <row r="407" spans="1:4" x14ac:dyDescent="0.25">
      <c r="A407" s="7">
        <v>36384</v>
      </c>
      <c r="B407" s="5">
        <v>1298.1600000000001</v>
      </c>
      <c r="C407" s="8" t="str">
        <f t="shared" si="12"/>
        <v>19998</v>
      </c>
      <c r="D407" s="8" t="str">
        <f t="shared" si="13"/>
        <v>-</v>
      </c>
    </row>
    <row r="408" spans="1:4" x14ac:dyDescent="0.25">
      <c r="A408" s="7">
        <v>36385</v>
      </c>
      <c r="B408" s="5">
        <v>1327.68</v>
      </c>
      <c r="C408" s="8" t="str">
        <f t="shared" si="12"/>
        <v>19998</v>
      </c>
      <c r="D408" s="8" t="str">
        <f t="shared" si="13"/>
        <v>-</v>
      </c>
    </row>
    <row r="409" spans="1:4" x14ac:dyDescent="0.25">
      <c r="A409" s="7">
        <v>36388</v>
      </c>
      <c r="B409" s="5">
        <v>1330.77</v>
      </c>
      <c r="C409" s="8" t="str">
        <f t="shared" si="12"/>
        <v>19998</v>
      </c>
      <c r="D409" s="8" t="str">
        <f t="shared" si="13"/>
        <v>-</v>
      </c>
    </row>
    <row r="410" spans="1:4" x14ac:dyDescent="0.25">
      <c r="A410" s="7">
        <v>36389</v>
      </c>
      <c r="B410" s="5">
        <v>1344.16</v>
      </c>
      <c r="C410" s="8" t="str">
        <f t="shared" si="12"/>
        <v>19998</v>
      </c>
      <c r="D410" s="8" t="str">
        <f t="shared" si="13"/>
        <v>-</v>
      </c>
    </row>
    <row r="411" spans="1:4" x14ac:dyDescent="0.25">
      <c r="A411" s="7">
        <v>36390</v>
      </c>
      <c r="B411" s="5">
        <v>1332.84</v>
      </c>
      <c r="C411" s="8" t="str">
        <f t="shared" si="12"/>
        <v>19998</v>
      </c>
      <c r="D411" s="8" t="str">
        <f t="shared" si="13"/>
        <v>-</v>
      </c>
    </row>
    <row r="412" spans="1:4" x14ac:dyDescent="0.25">
      <c r="A412" s="7">
        <v>36391</v>
      </c>
      <c r="B412" s="5">
        <v>1323.16</v>
      </c>
      <c r="C412" s="8" t="str">
        <f t="shared" si="12"/>
        <v>19998</v>
      </c>
      <c r="D412" s="8" t="str">
        <f t="shared" si="13"/>
        <v>-</v>
      </c>
    </row>
    <row r="413" spans="1:4" x14ac:dyDescent="0.25">
      <c r="A413" s="7">
        <v>36392</v>
      </c>
      <c r="B413" s="5">
        <v>1336.61</v>
      </c>
      <c r="C413" s="8" t="str">
        <f t="shared" si="12"/>
        <v>19998</v>
      </c>
      <c r="D413" s="8" t="str">
        <f t="shared" si="13"/>
        <v>-</v>
      </c>
    </row>
    <row r="414" spans="1:4" x14ac:dyDescent="0.25">
      <c r="A414" s="7">
        <v>36395</v>
      </c>
      <c r="B414" s="5">
        <v>1360.22</v>
      </c>
      <c r="C414" s="8" t="str">
        <f t="shared" si="12"/>
        <v>19998</v>
      </c>
      <c r="D414" s="8" t="str">
        <f t="shared" si="13"/>
        <v>-</v>
      </c>
    </row>
    <row r="415" spans="1:4" x14ac:dyDescent="0.25">
      <c r="A415" s="7">
        <v>36396</v>
      </c>
      <c r="B415" s="5">
        <v>1363.5</v>
      </c>
      <c r="C415" s="8" t="str">
        <f t="shared" si="12"/>
        <v>19998</v>
      </c>
      <c r="D415" s="8" t="str">
        <f t="shared" si="13"/>
        <v>-</v>
      </c>
    </row>
    <row r="416" spans="1:4" x14ac:dyDescent="0.25">
      <c r="A416" s="7">
        <v>36397</v>
      </c>
      <c r="B416" s="5">
        <v>1381.79</v>
      </c>
      <c r="C416" s="8" t="str">
        <f t="shared" si="12"/>
        <v>19998</v>
      </c>
      <c r="D416" s="8" t="str">
        <f t="shared" si="13"/>
        <v>-</v>
      </c>
    </row>
    <row r="417" spans="1:4" x14ac:dyDescent="0.25">
      <c r="A417" s="7">
        <v>36398</v>
      </c>
      <c r="B417" s="5">
        <v>1362.01</v>
      </c>
      <c r="C417" s="8" t="str">
        <f t="shared" si="12"/>
        <v>19998</v>
      </c>
      <c r="D417" s="8" t="str">
        <f t="shared" si="13"/>
        <v>-</v>
      </c>
    </row>
    <row r="418" spans="1:4" x14ac:dyDescent="0.25">
      <c r="A418" s="7">
        <v>36399</v>
      </c>
      <c r="B418" s="5">
        <v>1348.27</v>
      </c>
      <c r="C418" s="8" t="str">
        <f t="shared" si="12"/>
        <v>19998</v>
      </c>
      <c r="D418" s="8" t="str">
        <f t="shared" si="13"/>
        <v>-</v>
      </c>
    </row>
    <row r="419" spans="1:4" x14ac:dyDescent="0.25">
      <c r="A419" s="7">
        <v>36402</v>
      </c>
      <c r="B419" s="5">
        <v>1324.02</v>
      </c>
      <c r="C419" s="8" t="str">
        <f t="shared" si="12"/>
        <v>19998</v>
      </c>
      <c r="D419" s="8" t="str">
        <f t="shared" si="13"/>
        <v>-</v>
      </c>
    </row>
    <row r="420" spans="1:4" x14ac:dyDescent="0.25">
      <c r="A420" s="7">
        <v>36403</v>
      </c>
      <c r="B420" s="5">
        <v>1320.41</v>
      </c>
      <c r="C420" s="8" t="str">
        <f t="shared" si="12"/>
        <v>19998</v>
      </c>
      <c r="D420" s="8" t="str">
        <f t="shared" si="13"/>
        <v>-</v>
      </c>
    </row>
    <row r="421" spans="1:4" x14ac:dyDescent="0.25">
      <c r="A421" s="7">
        <v>36404</v>
      </c>
      <c r="B421" s="5">
        <v>1331.07</v>
      </c>
      <c r="C421" s="8" t="str">
        <f t="shared" si="12"/>
        <v>19999</v>
      </c>
      <c r="D421" s="8" t="str">
        <f t="shared" si="13"/>
        <v>erster Börsentag des Monats</v>
      </c>
    </row>
    <row r="422" spans="1:4" x14ac:dyDescent="0.25">
      <c r="A422" s="7">
        <v>36405</v>
      </c>
      <c r="B422" s="5">
        <v>1319.11</v>
      </c>
      <c r="C422" s="8" t="str">
        <f t="shared" si="12"/>
        <v>19999</v>
      </c>
      <c r="D422" s="8" t="str">
        <f t="shared" si="13"/>
        <v>-</v>
      </c>
    </row>
    <row r="423" spans="1:4" x14ac:dyDescent="0.25">
      <c r="A423" s="7">
        <v>36406</v>
      </c>
      <c r="B423" s="5">
        <v>1357.24</v>
      </c>
      <c r="C423" s="8" t="str">
        <f t="shared" si="12"/>
        <v>19999</v>
      </c>
      <c r="D423" s="8" t="str">
        <f t="shared" si="13"/>
        <v>-</v>
      </c>
    </row>
    <row r="424" spans="1:4" x14ac:dyDescent="0.25">
      <c r="A424" s="7">
        <v>36410</v>
      </c>
      <c r="B424" s="5">
        <v>1350.45</v>
      </c>
      <c r="C424" s="8" t="str">
        <f t="shared" si="12"/>
        <v>19999</v>
      </c>
      <c r="D424" s="8" t="str">
        <f t="shared" si="13"/>
        <v>-</v>
      </c>
    </row>
    <row r="425" spans="1:4" x14ac:dyDescent="0.25">
      <c r="A425" s="7">
        <v>36411</v>
      </c>
      <c r="B425" s="5">
        <v>1344.15</v>
      </c>
      <c r="C425" s="8" t="str">
        <f t="shared" si="12"/>
        <v>19999</v>
      </c>
      <c r="D425" s="8" t="str">
        <f t="shared" si="13"/>
        <v>-</v>
      </c>
    </row>
    <row r="426" spans="1:4" x14ac:dyDescent="0.25">
      <c r="A426" s="7">
        <v>36412</v>
      </c>
      <c r="B426" s="5">
        <v>1347.66</v>
      </c>
      <c r="C426" s="8" t="str">
        <f t="shared" si="12"/>
        <v>19999</v>
      </c>
      <c r="D426" s="8" t="str">
        <f t="shared" si="13"/>
        <v>-</v>
      </c>
    </row>
    <row r="427" spans="1:4" x14ac:dyDescent="0.25">
      <c r="A427" s="7">
        <v>36413</v>
      </c>
      <c r="B427" s="5">
        <v>1351.66</v>
      </c>
      <c r="C427" s="8" t="str">
        <f t="shared" si="12"/>
        <v>19999</v>
      </c>
      <c r="D427" s="8" t="str">
        <f t="shared" si="13"/>
        <v>-</v>
      </c>
    </row>
    <row r="428" spans="1:4" x14ac:dyDescent="0.25">
      <c r="A428" s="7">
        <v>36416</v>
      </c>
      <c r="B428" s="5">
        <v>1344.13</v>
      </c>
      <c r="C428" s="8" t="str">
        <f t="shared" si="12"/>
        <v>19999</v>
      </c>
      <c r="D428" s="8" t="str">
        <f t="shared" si="13"/>
        <v>-</v>
      </c>
    </row>
    <row r="429" spans="1:4" x14ac:dyDescent="0.25">
      <c r="A429" s="7">
        <v>36417</v>
      </c>
      <c r="B429" s="5">
        <v>1336.29</v>
      </c>
      <c r="C429" s="8" t="str">
        <f t="shared" si="12"/>
        <v>19999</v>
      </c>
      <c r="D429" s="8" t="str">
        <f t="shared" si="13"/>
        <v>-</v>
      </c>
    </row>
    <row r="430" spans="1:4" x14ac:dyDescent="0.25">
      <c r="A430" s="7">
        <v>36418</v>
      </c>
      <c r="B430" s="5">
        <v>1317.97</v>
      </c>
      <c r="C430" s="8" t="str">
        <f t="shared" si="12"/>
        <v>19999</v>
      </c>
      <c r="D430" s="8" t="str">
        <f t="shared" si="13"/>
        <v>-</v>
      </c>
    </row>
    <row r="431" spans="1:4" x14ac:dyDescent="0.25">
      <c r="A431" s="7">
        <v>36419</v>
      </c>
      <c r="B431" s="5">
        <v>1318.48</v>
      </c>
      <c r="C431" s="8" t="str">
        <f t="shared" si="12"/>
        <v>19999</v>
      </c>
      <c r="D431" s="8" t="str">
        <f t="shared" si="13"/>
        <v>-</v>
      </c>
    </row>
    <row r="432" spans="1:4" x14ac:dyDescent="0.25">
      <c r="A432" s="7">
        <v>36420</v>
      </c>
      <c r="B432" s="5">
        <v>1335.42</v>
      </c>
      <c r="C432" s="8" t="str">
        <f t="shared" si="12"/>
        <v>19999</v>
      </c>
      <c r="D432" s="8" t="str">
        <f t="shared" si="13"/>
        <v>-</v>
      </c>
    </row>
    <row r="433" spans="1:4" x14ac:dyDescent="0.25">
      <c r="A433" s="7">
        <v>36423</v>
      </c>
      <c r="B433" s="5">
        <v>1335.53</v>
      </c>
      <c r="C433" s="8" t="str">
        <f t="shared" si="12"/>
        <v>19999</v>
      </c>
      <c r="D433" s="8" t="str">
        <f t="shared" si="13"/>
        <v>-</v>
      </c>
    </row>
    <row r="434" spans="1:4" x14ac:dyDescent="0.25">
      <c r="A434" s="7">
        <v>36424</v>
      </c>
      <c r="B434" s="5">
        <v>1307.58</v>
      </c>
      <c r="C434" s="8" t="str">
        <f t="shared" si="12"/>
        <v>19999</v>
      </c>
      <c r="D434" s="8" t="str">
        <f t="shared" si="13"/>
        <v>-</v>
      </c>
    </row>
    <row r="435" spans="1:4" x14ac:dyDescent="0.25">
      <c r="A435" s="7">
        <v>36425</v>
      </c>
      <c r="B435" s="5">
        <v>1310.51</v>
      </c>
      <c r="C435" s="8" t="str">
        <f t="shared" si="12"/>
        <v>19999</v>
      </c>
      <c r="D435" s="8" t="str">
        <f t="shared" si="13"/>
        <v>-</v>
      </c>
    </row>
    <row r="436" spans="1:4" x14ac:dyDescent="0.25">
      <c r="A436" s="7">
        <v>36426</v>
      </c>
      <c r="B436" s="5">
        <v>1280.77</v>
      </c>
      <c r="C436" s="8" t="str">
        <f t="shared" si="12"/>
        <v>19999</v>
      </c>
      <c r="D436" s="8" t="str">
        <f t="shared" si="13"/>
        <v>-</v>
      </c>
    </row>
    <row r="437" spans="1:4" x14ac:dyDescent="0.25">
      <c r="A437" s="7">
        <v>36427</v>
      </c>
      <c r="B437" s="5">
        <v>1277.3599999999999</v>
      </c>
      <c r="C437" s="8" t="str">
        <f t="shared" si="12"/>
        <v>19999</v>
      </c>
      <c r="D437" s="8" t="str">
        <f t="shared" si="13"/>
        <v>-</v>
      </c>
    </row>
    <row r="438" spans="1:4" x14ac:dyDescent="0.25">
      <c r="A438" s="7">
        <v>36430</v>
      </c>
      <c r="B438" s="5">
        <v>1283.31</v>
      </c>
      <c r="C438" s="8" t="str">
        <f t="shared" si="12"/>
        <v>19999</v>
      </c>
      <c r="D438" s="8" t="str">
        <f t="shared" si="13"/>
        <v>-</v>
      </c>
    </row>
    <row r="439" spans="1:4" x14ac:dyDescent="0.25">
      <c r="A439" s="7">
        <v>36431</v>
      </c>
      <c r="B439" s="5">
        <v>1282.2</v>
      </c>
      <c r="C439" s="8" t="str">
        <f t="shared" si="12"/>
        <v>19999</v>
      </c>
      <c r="D439" s="8" t="str">
        <f t="shared" si="13"/>
        <v>-</v>
      </c>
    </row>
    <row r="440" spans="1:4" x14ac:dyDescent="0.25">
      <c r="A440" s="7">
        <v>36432</v>
      </c>
      <c r="B440" s="5">
        <v>1268.3699999999999</v>
      </c>
      <c r="C440" s="8" t="str">
        <f t="shared" si="12"/>
        <v>19999</v>
      </c>
      <c r="D440" s="8" t="str">
        <f t="shared" si="13"/>
        <v>-</v>
      </c>
    </row>
    <row r="441" spans="1:4" x14ac:dyDescent="0.25">
      <c r="A441" s="7">
        <v>36433</v>
      </c>
      <c r="B441" s="5">
        <v>1282.71</v>
      </c>
      <c r="C441" s="8" t="str">
        <f t="shared" si="12"/>
        <v>19999</v>
      </c>
      <c r="D441" s="8" t="str">
        <f t="shared" si="13"/>
        <v>-</v>
      </c>
    </row>
    <row r="442" spans="1:4" x14ac:dyDescent="0.25">
      <c r="A442" s="7">
        <v>36434</v>
      </c>
      <c r="B442" s="5">
        <v>1282.81</v>
      </c>
      <c r="C442" s="8" t="str">
        <f t="shared" si="12"/>
        <v>199910</v>
      </c>
      <c r="D442" s="8" t="str">
        <f t="shared" si="13"/>
        <v>erster Börsentag des Monats</v>
      </c>
    </row>
    <row r="443" spans="1:4" x14ac:dyDescent="0.25">
      <c r="A443" s="7">
        <v>36437</v>
      </c>
      <c r="B443" s="5">
        <v>1304.5999999999999</v>
      </c>
      <c r="C443" s="8" t="str">
        <f t="shared" si="12"/>
        <v>199910</v>
      </c>
      <c r="D443" s="8" t="str">
        <f t="shared" si="13"/>
        <v>-</v>
      </c>
    </row>
    <row r="444" spans="1:4" x14ac:dyDescent="0.25">
      <c r="A444" s="7">
        <v>36438</v>
      </c>
      <c r="B444" s="5">
        <v>1301.3499999999999</v>
      </c>
      <c r="C444" s="8" t="str">
        <f t="shared" si="12"/>
        <v>199910</v>
      </c>
      <c r="D444" s="8" t="str">
        <f t="shared" si="13"/>
        <v>-</v>
      </c>
    </row>
    <row r="445" spans="1:4" x14ac:dyDescent="0.25">
      <c r="A445" s="7">
        <v>36439</v>
      </c>
      <c r="B445" s="5">
        <v>1325.4</v>
      </c>
      <c r="C445" s="8" t="str">
        <f t="shared" si="12"/>
        <v>199910</v>
      </c>
      <c r="D445" s="8" t="str">
        <f t="shared" si="13"/>
        <v>-</v>
      </c>
    </row>
    <row r="446" spans="1:4" x14ac:dyDescent="0.25">
      <c r="A446" s="7">
        <v>36440</v>
      </c>
      <c r="B446" s="5">
        <v>1317.64</v>
      </c>
      <c r="C446" s="8" t="str">
        <f t="shared" si="12"/>
        <v>199910</v>
      </c>
      <c r="D446" s="8" t="str">
        <f t="shared" si="13"/>
        <v>-</v>
      </c>
    </row>
    <row r="447" spans="1:4" x14ac:dyDescent="0.25">
      <c r="A447" s="7">
        <v>36441</v>
      </c>
      <c r="B447" s="5">
        <v>1336.02</v>
      </c>
      <c r="C447" s="8" t="str">
        <f t="shared" si="12"/>
        <v>199910</v>
      </c>
      <c r="D447" s="8" t="str">
        <f t="shared" si="13"/>
        <v>-</v>
      </c>
    </row>
    <row r="448" spans="1:4" x14ac:dyDescent="0.25">
      <c r="A448" s="7">
        <v>36444</v>
      </c>
      <c r="B448" s="5">
        <v>1335.21</v>
      </c>
      <c r="C448" s="8" t="str">
        <f t="shared" si="12"/>
        <v>199910</v>
      </c>
      <c r="D448" s="8" t="str">
        <f t="shared" si="13"/>
        <v>-</v>
      </c>
    </row>
    <row r="449" spans="1:4" x14ac:dyDescent="0.25">
      <c r="A449" s="7">
        <v>36445</v>
      </c>
      <c r="B449" s="5">
        <v>1313.04</v>
      </c>
      <c r="C449" s="8" t="str">
        <f t="shared" si="12"/>
        <v>199910</v>
      </c>
      <c r="D449" s="8" t="str">
        <f t="shared" si="13"/>
        <v>-</v>
      </c>
    </row>
    <row r="450" spans="1:4" x14ac:dyDescent="0.25">
      <c r="A450" s="7">
        <v>36446</v>
      </c>
      <c r="B450" s="5">
        <v>1285.55</v>
      </c>
      <c r="C450" s="8" t="str">
        <f t="shared" si="12"/>
        <v>199910</v>
      </c>
      <c r="D450" s="8" t="str">
        <f t="shared" si="13"/>
        <v>-</v>
      </c>
    </row>
    <row r="451" spans="1:4" x14ac:dyDescent="0.25">
      <c r="A451" s="7">
        <v>36447</v>
      </c>
      <c r="B451" s="5">
        <v>1283.42</v>
      </c>
      <c r="C451" s="8" t="str">
        <f t="shared" ref="C451:C514" si="14">CONCATENATE(YEAR(A451),MONTH(A451))</f>
        <v>199910</v>
      </c>
      <c r="D451" s="8" t="str">
        <f t="shared" si="13"/>
        <v>-</v>
      </c>
    </row>
    <row r="452" spans="1:4" x14ac:dyDescent="0.25">
      <c r="A452" s="7">
        <v>36448</v>
      </c>
      <c r="B452" s="5">
        <v>1247.4100000000001</v>
      </c>
      <c r="C452" s="8" t="str">
        <f t="shared" si="14"/>
        <v>199910</v>
      </c>
      <c r="D452" s="8" t="str">
        <f t="shared" ref="D452:D515" si="15">IF(C452&lt;&gt;C451,"erster Börsentag des Monats","-")</f>
        <v>-</v>
      </c>
    </row>
    <row r="453" spans="1:4" x14ac:dyDescent="0.25">
      <c r="A453" s="7">
        <v>36451</v>
      </c>
      <c r="B453" s="5">
        <v>1254.1300000000001</v>
      </c>
      <c r="C453" s="8" t="str">
        <f t="shared" si="14"/>
        <v>199910</v>
      </c>
      <c r="D453" s="8" t="str">
        <f t="shared" si="15"/>
        <v>-</v>
      </c>
    </row>
    <row r="454" spans="1:4" x14ac:dyDescent="0.25">
      <c r="A454" s="7">
        <v>36452</v>
      </c>
      <c r="B454" s="5">
        <v>1261.32</v>
      </c>
      <c r="C454" s="8" t="str">
        <f t="shared" si="14"/>
        <v>199910</v>
      </c>
      <c r="D454" s="8" t="str">
        <f t="shared" si="15"/>
        <v>-</v>
      </c>
    </row>
    <row r="455" spans="1:4" x14ac:dyDescent="0.25">
      <c r="A455" s="7">
        <v>36453</v>
      </c>
      <c r="B455" s="5">
        <v>1289.43</v>
      </c>
      <c r="C455" s="8" t="str">
        <f t="shared" si="14"/>
        <v>199910</v>
      </c>
      <c r="D455" s="8" t="str">
        <f t="shared" si="15"/>
        <v>-</v>
      </c>
    </row>
    <row r="456" spans="1:4" x14ac:dyDescent="0.25">
      <c r="A456" s="7">
        <v>36454</v>
      </c>
      <c r="B456" s="5">
        <v>1283.6099999999999</v>
      </c>
      <c r="C456" s="8" t="str">
        <f t="shared" si="14"/>
        <v>199910</v>
      </c>
      <c r="D456" s="8" t="str">
        <f t="shared" si="15"/>
        <v>-</v>
      </c>
    </row>
    <row r="457" spans="1:4" x14ac:dyDescent="0.25">
      <c r="A457" s="7">
        <v>36455</v>
      </c>
      <c r="B457" s="5">
        <v>1301.6500000000001</v>
      </c>
      <c r="C457" s="8" t="str">
        <f t="shared" si="14"/>
        <v>199910</v>
      </c>
      <c r="D457" s="8" t="str">
        <f t="shared" si="15"/>
        <v>-</v>
      </c>
    </row>
    <row r="458" spans="1:4" x14ac:dyDescent="0.25">
      <c r="A458" s="7">
        <v>36458</v>
      </c>
      <c r="B458" s="5">
        <v>1293.6300000000001</v>
      </c>
      <c r="C458" s="8" t="str">
        <f t="shared" si="14"/>
        <v>199910</v>
      </c>
      <c r="D458" s="8" t="str">
        <f t="shared" si="15"/>
        <v>-</v>
      </c>
    </row>
    <row r="459" spans="1:4" x14ac:dyDescent="0.25">
      <c r="A459" s="7">
        <v>36459</v>
      </c>
      <c r="B459" s="5">
        <v>1281.9100000000001</v>
      </c>
      <c r="C459" s="8" t="str">
        <f t="shared" si="14"/>
        <v>199910</v>
      </c>
      <c r="D459" s="8" t="str">
        <f t="shared" si="15"/>
        <v>-</v>
      </c>
    </row>
    <row r="460" spans="1:4" x14ac:dyDescent="0.25">
      <c r="A460" s="7">
        <v>36460</v>
      </c>
      <c r="B460" s="5">
        <v>1296.71</v>
      </c>
      <c r="C460" s="8" t="str">
        <f t="shared" si="14"/>
        <v>199910</v>
      </c>
      <c r="D460" s="8" t="str">
        <f t="shared" si="15"/>
        <v>-</v>
      </c>
    </row>
    <row r="461" spans="1:4" x14ac:dyDescent="0.25">
      <c r="A461" s="7">
        <v>36461</v>
      </c>
      <c r="B461" s="5">
        <v>1342.44</v>
      </c>
      <c r="C461" s="8" t="str">
        <f t="shared" si="14"/>
        <v>199910</v>
      </c>
      <c r="D461" s="8" t="str">
        <f t="shared" si="15"/>
        <v>-</v>
      </c>
    </row>
    <row r="462" spans="1:4" x14ac:dyDescent="0.25">
      <c r="A462" s="7">
        <v>36462</v>
      </c>
      <c r="B462" s="5">
        <v>1362.93</v>
      </c>
      <c r="C462" s="8" t="str">
        <f t="shared" si="14"/>
        <v>199910</v>
      </c>
      <c r="D462" s="8" t="str">
        <f t="shared" si="15"/>
        <v>-</v>
      </c>
    </row>
    <row r="463" spans="1:4" x14ac:dyDescent="0.25">
      <c r="A463" s="7">
        <v>36465</v>
      </c>
      <c r="B463" s="5">
        <v>1354.12</v>
      </c>
      <c r="C463" s="8" t="str">
        <f t="shared" si="14"/>
        <v>199911</v>
      </c>
      <c r="D463" s="8" t="str">
        <f t="shared" si="15"/>
        <v>erster Börsentag des Monats</v>
      </c>
    </row>
    <row r="464" spans="1:4" x14ac:dyDescent="0.25">
      <c r="A464" s="7">
        <v>36466</v>
      </c>
      <c r="B464" s="5">
        <v>1347.74</v>
      </c>
      <c r="C464" s="8" t="str">
        <f t="shared" si="14"/>
        <v>199911</v>
      </c>
      <c r="D464" s="8" t="str">
        <f t="shared" si="15"/>
        <v>-</v>
      </c>
    </row>
    <row r="465" spans="1:4" x14ac:dyDescent="0.25">
      <c r="A465" s="7">
        <v>36467</v>
      </c>
      <c r="B465" s="5">
        <v>1354.93</v>
      </c>
      <c r="C465" s="8" t="str">
        <f t="shared" si="14"/>
        <v>199911</v>
      </c>
      <c r="D465" s="8" t="str">
        <f t="shared" si="15"/>
        <v>-</v>
      </c>
    </row>
    <row r="466" spans="1:4" x14ac:dyDescent="0.25">
      <c r="A466" s="7">
        <v>36468</v>
      </c>
      <c r="B466" s="5">
        <v>1362.64</v>
      </c>
      <c r="C466" s="8" t="str">
        <f t="shared" si="14"/>
        <v>199911</v>
      </c>
      <c r="D466" s="8" t="str">
        <f t="shared" si="15"/>
        <v>-</v>
      </c>
    </row>
    <row r="467" spans="1:4" x14ac:dyDescent="0.25">
      <c r="A467" s="7">
        <v>36469</v>
      </c>
      <c r="B467" s="5">
        <v>1370.23</v>
      </c>
      <c r="C467" s="8" t="str">
        <f t="shared" si="14"/>
        <v>199911</v>
      </c>
      <c r="D467" s="8" t="str">
        <f t="shared" si="15"/>
        <v>-</v>
      </c>
    </row>
    <row r="468" spans="1:4" x14ac:dyDescent="0.25">
      <c r="A468" s="7">
        <v>36472</v>
      </c>
      <c r="B468" s="5">
        <v>1377.01</v>
      </c>
      <c r="C468" s="8" t="str">
        <f t="shared" si="14"/>
        <v>199911</v>
      </c>
      <c r="D468" s="8" t="str">
        <f t="shared" si="15"/>
        <v>-</v>
      </c>
    </row>
    <row r="469" spans="1:4" x14ac:dyDescent="0.25">
      <c r="A469" s="7">
        <v>36473</v>
      </c>
      <c r="B469" s="5">
        <v>1365.28</v>
      </c>
      <c r="C469" s="8" t="str">
        <f t="shared" si="14"/>
        <v>199911</v>
      </c>
      <c r="D469" s="8" t="str">
        <f t="shared" si="15"/>
        <v>-</v>
      </c>
    </row>
    <row r="470" spans="1:4" x14ac:dyDescent="0.25">
      <c r="A470" s="7">
        <v>36474</v>
      </c>
      <c r="B470" s="5">
        <v>1373.27</v>
      </c>
      <c r="C470" s="8" t="str">
        <f t="shared" si="14"/>
        <v>199911</v>
      </c>
      <c r="D470" s="8" t="str">
        <f t="shared" si="15"/>
        <v>-</v>
      </c>
    </row>
    <row r="471" spans="1:4" x14ac:dyDescent="0.25">
      <c r="A471" s="7">
        <v>36475</v>
      </c>
      <c r="B471" s="5">
        <v>1381.46</v>
      </c>
      <c r="C471" s="8" t="str">
        <f t="shared" si="14"/>
        <v>199911</v>
      </c>
      <c r="D471" s="8" t="str">
        <f t="shared" si="15"/>
        <v>-</v>
      </c>
    </row>
    <row r="472" spans="1:4" x14ac:dyDescent="0.25">
      <c r="A472" s="7">
        <v>36476</v>
      </c>
      <c r="B472" s="5">
        <v>1396.04</v>
      </c>
      <c r="C472" s="8" t="str">
        <f t="shared" si="14"/>
        <v>199911</v>
      </c>
      <c r="D472" s="8" t="str">
        <f t="shared" si="15"/>
        <v>-</v>
      </c>
    </row>
    <row r="473" spans="1:4" x14ac:dyDescent="0.25">
      <c r="A473" s="7">
        <v>36479</v>
      </c>
      <c r="B473" s="5">
        <v>1394.39</v>
      </c>
      <c r="C473" s="8" t="str">
        <f t="shared" si="14"/>
        <v>199911</v>
      </c>
      <c r="D473" s="8" t="str">
        <f t="shared" si="15"/>
        <v>-</v>
      </c>
    </row>
    <row r="474" spans="1:4" x14ac:dyDescent="0.25">
      <c r="A474" s="7">
        <v>36480</v>
      </c>
      <c r="B474" s="5">
        <v>1420.03</v>
      </c>
      <c r="C474" s="8" t="str">
        <f t="shared" si="14"/>
        <v>199911</v>
      </c>
      <c r="D474" s="8" t="str">
        <f t="shared" si="15"/>
        <v>-</v>
      </c>
    </row>
    <row r="475" spans="1:4" x14ac:dyDescent="0.25">
      <c r="A475" s="7">
        <v>36481</v>
      </c>
      <c r="B475" s="5">
        <v>1410.71</v>
      </c>
      <c r="C475" s="8" t="str">
        <f t="shared" si="14"/>
        <v>199911</v>
      </c>
      <c r="D475" s="8" t="str">
        <f t="shared" si="15"/>
        <v>-</v>
      </c>
    </row>
    <row r="476" spans="1:4" x14ac:dyDescent="0.25">
      <c r="A476" s="7">
        <v>36482</v>
      </c>
      <c r="B476" s="5">
        <v>1424.94</v>
      </c>
      <c r="C476" s="8" t="str">
        <f t="shared" si="14"/>
        <v>199911</v>
      </c>
      <c r="D476" s="8" t="str">
        <f t="shared" si="15"/>
        <v>-</v>
      </c>
    </row>
    <row r="477" spans="1:4" x14ac:dyDescent="0.25">
      <c r="A477" s="7">
        <v>36483</v>
      </c>
      <c r="B477" s="5">
        <v>1422</v>
      </c>
      <c r="C477" s="8" t="str">
        <f t="shared" si="14"/>
        <v>199911</v>
      </c>
      <c r="D477" s="8" t="str">
        <f t="shared" si="15"/>
        <v>-</v>
      </c>
    </row>
    <row r="478" spans="1:4" x14ac:dyDescent="0.25">
      <c r="A478" s="7">
        <v>36486</v>
      </c>
      <c r="B478" s="5">
        <v>1420.94</v>
      </c>
      <c r="C478" s="8" t="str">
        <f t="shared" si="14"/>
        <v>199911</v>
      </c>
      <c r="D478" s="8" t="str">
        <f t="shared" si="15"/>
        <v>-</v>
      </c>
    </row>
    <row r="479" spans="1:4" x14ac:dyDescent="0.25">
      <c r="A479" s="7">
        <v>36487</v>
      </c>
      <c r="B479" s="5">
        <v>1404.64</v>
      </c>
      <c r="C479" s="8" t="str">
        <f t="shared" si="14"/>
        <v>199911</v>
      </c>
      <c r="D479" s="8" t="str">
        <f t="shared" si="15"/>
        <v>-</v>
      </c>
    </row>
    <row r="480" spans="1:4" x14ac:dyDescent="0.25">
      <c r="A480" s="7">
        <v>36488</v>
      </c>
      <c r="B480" s="5">
        <v>1417.08</v>
      </c>
      <c r="C480" s="8" t="str">
        <f t="shared" si="14"/>
        <v>199911</v>
      </c>
      <c r="D480" s="8" t="str">
        <f t="shared" si="15"/>
        <v>-</v>
      </c>
    </row>
    <row r="481" spans="1:4" x14ac:dyDescent="0.25">
      <c r="A481" s="7">
        <v>36490</v>
      </c>
      <c r="B481" s="5">
        <v>1416.62</v>
      </c>
      <c r="C481" s="8" t="str">
        <f t="shared" si="14"/>
        <v>199911</v>
      </c>
      <c r="D481" s="8" t="str">
        <f t="shared" si="15"/>
        <v>-</v>
      </c>
    </row>
    <row r="482" spans="1:4" x14ac:dyDescent="0.25">
      <c r="A482" s="7">
        <v>36493</v>
      </c>
      <c r="B482" s="5">
        <v>1407.83</v>
      </c>
      <c r="C482" s="8" t="str">
        <f t="shared" si="14"/>
        <v>199911</v>
      </c>
      <c r="D482" s="8" t="str">
        <f t="shared" si="15"/>
        <v>-</v>
      </c>
    </row>
    <row r="483" spans="1:4" x14ac:dyDescent="0.25">
      <c r="A483" s="7">
        <v>36494</v>
      </c>
      <c r="B483" s="5">
        <v>1389.07</v>
      </c>
      <c r="C483" s="8" t="str">
        <f t="shared" si="14"/>
        <v>199911</v>
      </c>
      <c r="D483" s="8" t="str">
        <f t="shared" si="15"/>
        <v>-</v>
      </c>
    </row>
    <row r="484" spans="1:4" x14ac:dyDescent="0.25">
      <c r="A484" s="7">
        <v>36495</v>
      </c>
      <c r="B484" s="5">
        <v>1397.72</v>
      </c>
      <c r="C484" s="8" t="str">
        <f t="shared" si="14"/>
        <v>199912</v>
      </c>
      <c r="D484" s="8" t="str">
        <f t="shared" si="15"/>
        <v>erster Börsentag des Monats</v>
      </c>
    </row>
    <row r="485" spans="1:4" x14ac:dyDescent="0.25">
      <c r="A485" s="7">
        <v>36496</v>
      </c>
      <c r="B485" s="5">
        <v>1409.04</v>
      </c>
      <c r="C485" s="8" t="str">
        <f t="shared" si="14"/>
        <v>199912</v>
      </c>
      <c r="D485" s="8" t="str">
        <f t="shared" si="15"/>
        <v>-</v>
      </c>
    </row>
    <row r="486" spans="1:4" x14ac:dyDescent="0.25">
      <c r="A486" s="7">
        <v>36497</v>
      </c>
      <c r="B486" s="5">
        <v>1433.3</v>
      </c>
      <c r="C486" s="8" t="str">
        <f t="shared" si="14"/>
        <v>199912</v>
      </c>
      <c r="D486" s="8" t="str">
        <f t="shared" si="15"/>
        <v>-</v>
      </c>
    </row>
    <row r="487" spans="1:4" x14ac:dyDescent="0.25">
      <c r="A487" s="7">
        <v>36500</v>
      </c>
      <c r="B487" s="5">
        <v>1423.34</v>
      </c>
      <c r="C487" s="8" t="str">
        <f t="shared" si="14"/>
        <v>199912</v>
      </c>
      <c r="D487" s="8" t="str">
        <f t="shared" si="15"/>
        <v>-</v>
      </c>
    </row>
    <row r="488" spans="1:4" x14ac:dyDescent="0.25">
      <c r="A488" s="7">
        <v>36501</v>
      </c>
      <c r="B488" s="5">
        <v>1409.17</v>
      </c>
      <c r="C488" s="8" t="str">
        <f t="shared" si="14"/>
        <v>199912</v>
      </c>
      <c r="D488" s="8" t="str">
        <f t="shared" si="15"/>
        <v>-</v>
      </c>
    </row>
    <row r="489" spans="1:4" x14ac:dyDescent="0.25">
      <c r="A489" s="7">
        <v>36502</v>
      </c>
      <c r="B489" s="5">
        <v>1403.88</v>
      </c>
      <c r="C489" s="8" t="str">
        <f t="shared" si="14"/>
        <v>199912</v>
      </c>
      <c r="D489" s="8" t="str">
        <f t="shared" si="15"/>
        <v>-</v>
      </c>
    </row>
    <row r="490" spans="1:4" x14ac:dyDescent="0.25">
      <c r="A490" s="7">
        <v>36503</v>
      </c>
      <c r="B490" s="5">
        <v>1408.11</v>
      </c>
      <c r="C490" s="8" t="str">
        <f t="shared" si="14"/>
        <v>199912</v>
      </c>
      <c r="D490" s="8" t="str">
        <f t="shared" si="15"/>
        <v>-</v>
      </c>
    </row>
    <row r="491" spans="1:4" x14ac:dyDescent="0.25">
      <c r="A491" s="7">
        <v>36504</v>
      </c>
      <c r="B491" s="5">
        <v>1417.04</v>
      </c>
      <c r="C491" s="8" t="str">
        <f t="shared" si="14"/>
        <v>199912</v>
      </c>
      <c r="D491" s="8" t="str">
        <f t="shared" si="15"/>
        <v>-</v>
      </c>
    </row>
    <row r="492" spans="1:4" x14ac:dyDescent="0.25">
      <c r="A492" s="7">
        <v>36507</v>
      </c>
      <c r="B492" s="5">
        <v>1415.22</v>
      </c>
      <c r="C492" s="8" t="str">
        <f t="shared" si="14"/>
        <v>199912</v>
      </c>
      <c r="D492" s="8" t="str">
        <f t="shared" si="15"/>
        <v>-</v>
      </c>
    </row>
    <row r="493" spans="1:4" x14ac:dyDescent="0.25">
      <c r="A493" s="7">
        <v>36508</v>
      </c>
      <c r="B493" s="5">
        <v>1403.17</v>
      </c>
      <c r="C493" s="8" t="str">
        <f t="shared" si="14"/>
        <v>199912</v>
      </c>
      <c r="D493" s="8" t="str">
        <f t="shared" si="15"/>
        <v>-</v>
      </c>
    </row>
    <row r="494" spans="1:4" x14ac:dyDescent="0.25">
      <c r="A494" s="7">
        <v>36509</v>
      </c>
      <c r="B494" s="5">
        <v>1413.19</v>
      </c>
      <c r="C494" s="8" t="str">
        <f t="shared" si="14"/>
        <v>199912</v>
      </c>
      <c r="D494" s="8" t="str">
        <f t="shared" si="15"/>
        <v>-</v>
      </c>
    </row>
    <row r="495" spans="1:4" x14ac:dyDescent="0.25">
      <c r="A495" s="7">
        <v>36510</v>
      </c>
      <c r="B495" s="5">
        <v>1418.78</v>
      </c>
      <c r="C495" s="8" t="str">
        <f t="shared" si="14"/>
        <v>199912</v>
      </c>
      <c r="D495" s="8" t="str">
        <f t="shared" si="15"/>
        <v>-</v>
      </c>
    </row>
    <row r="496" spans="1:4" x14ac:dyDescent="0.25">
      <c r="A496" s="7">
        <v>36511</v>
      </c>
      <c r="B496" s="5">
        <v>1421.05</v>
      </c>
      <c r="C496" s="8" t="str">
        <f t="shared" si="14"/>
        <v>199912</v>
      </c>
      <c r="D496" s="8" t="str">
        <f t="shared" si="15"/>
        <v>-</v>
      </c>
    </row>
    <row r="497" spans="1:4" x14ac:dyDescent="0.25">
      <c r="A497" s="7">
        <v>36514</v>
      </c>
      <c r="B497" s="5">
        <v>1418.09</v>
      </c>
      <c r="C497" s="8" t="str">
        <f t="shared" si="14"/>
        <v>199912</v>
      </c>
      <c r="D497" s="8" t="str">
        <f t="shared" si="15"/>
        <v>-</v>
      </c>
    </row>
    <row r="498" spans="1:4" x14ac:dyDescent="0.25">
      <c r="A498" s="7">
        <v>36515</v>
      </c>
      <c r="B498" s="5">
        <v>1433.43</v>
      </c>
      <c r="C498" s="8" t="str">
        <f t="shared" si="14"/>
        <v>199912</v>
      </c>
      <c r="D498" s="8" t="str">
        <f t="shared" si="15"/>
        <v>-</v>
      </c>
    </row>
    <row r="499" spans="1:4" x14ac:dyDescent="0.25">
      <c r="A499" s="7">
        <v>36516</v>
      </c>
      <c r="B499" s="5">
        <v>1435.99</v>
      </c>
      <c r="C499" s="8" t="str">
        <f t="shared" si="14"/>
        <v>199912</v>
      </c>
      <c r="D499" s="8" t="str">
        <f t="shared" si="15"/>
        <v>-</v>
      </c>
    </row>
    <row r="500" spans="1:4" x14ac:dyDescent="0.25">
      <c r="A500" s="7">
        <v>36517</v>
      </c>
      <c r="B500" s="5">
        <v>1458.34</v>
      </c>
      <c r="C500" s="8" t="str">
        <f t="shared" si="14"/>
        <v>199912</v>
      </c>
      <c r="D500" s="8" t="str">
        <f t="shared" si="15"/>
        <v>-</v>
      </c>
    </row>
    <row r="501" spans="1:4" x14ac:dyDescent="0.25">
      <c r="A501" s="7">
        <v>36521</v>
      </c>
      <c r="B501" s="5">
        <v>1457.09</v>
      </c>
      <c r="C501" s="8" t="str">
        <f t="shared" si="14"/>
        <v>199912</v>
      </c>
      <c r="D501" s="8" t="str">
        <f t="shared" si="15"/>
        <v>-</v>
      </c>
    </row>
    <row r="502" spans="1:4" x14ac:dyDescent="0.25">
      <c r="A502" s="7">
        <v>36522</v>
      </c>
      <c r="B502" s="5">
        <v>1457.66</v>
      </c>
      <c r="C502" s="8" t="str">
        <f t="shared" si="14"/>
        <v>199912</v>
      </c>
      <c r="D502" s="8" t="str">
        <f t="shared" si="15"/>
        <v>-</v>
      </c>
    </row>
    <row r="503" spans="1:4" x14ac:dyDescent="0.25">
      <c r="A503" s="7">
        <v>36523</v>
      </c>
      <c r="B503" s="5">
        <v>1463.46</v>
      </c>
      <c r="C503" s="8" t="str">
        <f t="shared" si="14"/>
        <v>199912</v>
      </c>
      <c r="D503" s="8" t="str">
        <f t="shared" si="15"/>
        <v>-</v>
      </c>
    </row>
    <row r="504" spans="1:4" x14ac:dyDescent="0.25">
      <c r="A504" s="7">
        <v>36524</v>
      </c>
      <c r="B504" s="5">
        <v>1464.47</v>
      </c>
      <c r="C504" s="8" t="str">
        <f t="shared" si="14"/>
        <v>199912</v>
      </c>
      <c r="D504" s="8" t="str">
        <f t="shared" si="15"/>
        <v>-</v>
      </c>
    </row>
    <row r="505" spans="1:4" x14ac:dyDescent="0.25">
      <c r="A505" s="7">
        <v>36525</v>
      </c>
      <c r="B505" s="5">
        <v>1469.25</v>
      </c>
      <c r="C505" s="8" t="str">
        <f t="shared" si="14"/>
        <v>199912</v>
      </c>
      <c r="D505" s="8" t="str">
        <f t="shared" si="15"/>
        <v>-</v>
      </c>
    </row>
    <row r="506" spans="1:4" x14ac:dyDescent="0.25">
      <c r="A506" s="7">
        <v>36528</v>
      </c>
      <c r="B506" s="5">
        <v>1455.22</v>
      </c>
      <c r="C506" s="8" t="str">
        <f t="shared" si="14"/>
        <v>20001</v>
      </c>
      <c r="D506" s="8" t="str">
        <f t="shared" si="15"/>
        <v>erster Börsentag des Monats</v>
      </c>
    </row>
    <row r="507" spans="1:4" x14ac:dyDescent="0.25">
      <c r="A507" s="7">
        <v>36529</v>
      </c>
      <c r="B507" s="5">
        <v>1399.42</v>
      </c>
      <c r="C507" s="8" t="str">
        <f t="shared" si="14"/>
        <v>20001</v>
      </c>
      <c r="D507" s="8" t="str">
        <f t="shared" si="15"/>
        <v>-</v>
      </c>
    </row>
    <row r="508" spans="1:4" x14ac:dyDescent="0.25">
      <c r="A508" s="7">
        <v>36530</v>
      </c>
      <c r="B508" s="5">
        <v>1402.11</v>
      </c>
      <c r="C508" s="8" t="str">
        <f t="shared" si="14"/>
        <v>20001</v>
      </c>
      <c r="D508" s="8" t="str">
        <f t="shared" si="15"/>
        <v>-</v>
      </c>
    </row>
    <row r="509" spans="1:4" x14ac:dyDescent="0.25">
      <c r="A509" s="7">
        <v>36531</v>
      </c>
      <c r="B509" s="5">
        <v>1403.45</v>
      </c>
      <c r="C509" s="8" t="str">
        <f t="shared" si="14"/>
        <v>20001</v>
      </c>
      <c r="D509" s="8" t="str">
        <f t="shared" si="15"/>
        <v>-</v>
      </c>
    </row>
    <row r="510" spans="1:4" x14ac:dyDescent="0.25">
      <c r="A510" s="7">
        <v>36532</v>
      </c>
      <c r="B510" s="5">
        <v>1441.47</v>
      </c>
      <c r="C510" s="8" t="str">
        <f t="shared" si="14"/>
        <v>20001</v>
      </c>
      <c r="D510" s="8" t="str">
        <f t="shared" si="15"/>
        <v>-</v>
      </c>
    </row>
    <row r="511" spans="1:4" x14ac:dyDescent="0.25">
      <c r="A511" s="7">
        <v>36535</v>
      </c>
      <c r="B511" s="5">
        <v>1457.6</v>
      </c>
      <c r="C511" s="8" t="str">
        <f t="shared" si="14"/>
        <v>20001</v>
      </c>
      <c r="D511" s="8" t="str">
        <f t="shared" si="15"/>
        <v>-</v>
      </c>
    </row>
    <row r="512" spans="1:4" x14ac:dyDescent="0.25">
      <c r="A512" s="7">
        <v>36536</v>
      </c>
      <c r="B512" s="5">
        <v>1438.56</v>
      </c>
      <c r="C512" s="8" t="str">
        <f t="shared" si="14"/>
        <v>20001</v>
      </c>
      <c r="D512" s="8" t="str">
        <f t="shared" si="15"/>
        <v>-</v>
      </c>
    </row>
    <row r="513" spans="1:4" x14ac:dyDescent="0.25">
      <c r="A513" s="7">
        <v>36537</v>
      </c>
      <c r="B513" s="5">
        <v>1432.25</v>
      </c>
      <c r="C513" s="8" t="str">
        <f t="shared" si="14"/>
        <v>20001</v>
      </c>
      <c r="D513" s="8" t="str">
        <f t="shared" si="15"/>
        <v>-</v>
      </c>
    </row>
    <row r="514" spans="1:4" x14ac:dyDescent="0.25">
      <c r="A514" s="7">
        <v>36538</v>
      </c>
      <c r="B514" s="5">
        <v>1449.68</v>
      </c>
      <c r="C514" s="8" t="str">
        <f t="shared" si="14"/>
        <v>20001</v>
      </c>
      <c r="D514" s="8" t="str">
        <f t="shared" si="15"/>
        <v>-</v>
      </c>
    </row>
    <row r="515" spans="1:4" x14ac:dyDescent="0.25">
      <c r="A515" s="7">
        <v>36539</v>
      </c>
      <c r="B515" s="5">
        <v>1465.15</v>
      </c>
      <c r="C515" s="8" t="str">
        <f t="shared" ref="C515:C578" si="16">CONCATENATE(YEAR(A515),MONTH(A515))</f>
        <v>20001</v>
      </c>
      <c r="D515" s="8" t="str">
        <f t="shared" si="15"/>
        <v>-</v>
      </c>
    </row>
    <row r="516" spans="1:4" x14ac:dyDescent="0.25">
      <c r="A516" s="7">
        <v>36543</v>
      </c>
      <c r="B516" s="5">
        <v>1455.14</v>
      </c>
      <c r="C516" s="8" t="str">
        <f t="shared" si="16"/>
        <v>20001</v>
      </c>
      <c r="D516" s="8" t="str">
        <f t="shared" ref="D516:D579" si="17">IF(C516&lt;&gt;C515,"erster Börsentag des Monats","-")</f>
        <v>-</v>
      </c>
    </row>
    <row r="517" spans="1:4" x14ac:dyDescent="0.25">
      <c r="A517" s="7">
        <v>36544</v>
      </c>
      <c r="B517" s="5">
        <v>1455.9</v>
      </c>
      <c r="C517" s="8" t="str">
        <f t="shared" si="16"/>
        <v>20001</v>
      </c>
      <c r="D517" s="8" t="str">
        <f t="shared" si="17"/>
        <v>-</v>
      </c>
    </row>
    <row r="518" spans="1:4" x14ac:dyDescent="0.25">
      <c r="A518" s="7">
        <v>36545</v>
      </c>
      <c r="B518" s="5">
        <v>1445.57</v>
      </c>
      <c r="C518" s="8" t="str">
        <f t="shared" si="16"/>
        <v>20001</v>
      </c>
      <c r="D518" s="8" t="str">
        <f t="shared" si="17"/>
        <v>-</v>
      </c>
    </row>
    <row r="519" spans="1:4" x14ac:dyDescent="0.25">
      <c r="A519" s="7">
        <v>36546</v>
      </c>
      <c r="B519" s="5">
        <v>1441.36</v>
      </c>
      <c r="C519" s="8" t="str">
        <f t="shared" si="16"/>
        <v>20001</v>
      </c>
      <c r="D519" s="8" t="str">
        <f t="shared" si="17"/>
        <v>-</v>
      </c>
    </row>
    <row r="520" spans="1:4" x14ac:dyDescent="0.25">
      <c r="A520" s="7">
        <v>36549</v>
      </c>
      <c r="B520" s="5">
        <v>1401.91</v>
      </c>
      <c r="C520" s="8" t="str">
        <f t="shared" si="16"/>
        <v>20001</v>
      </c>
      <c r="D520" s="8" t="str">
        <f t="shared" si="17"/>
        <v>-</v>
      </c>
    </row>
    <row r="521" spans="1:4" x14ac:dyDescent="0.25">
      <c r="A521" s="7">
        <v>36550</v>
      </c>
      <c r="B521" s="5">
        <v>1410.03</v>
      </c>
      <c r="C521" s="8" t="str">
        <f t="shared" si="16"/>
        <v>20001</v>
      </c>
      <c r="D521" s="8" t="str">
        <f t="shared" si="17"/>
        <v>-</v>
      </c>
    </row>
    <row r="522" spans="1:4" x14ac:dyDescent="0.25">
      <c r="A522" s="7">
        <v>36551</v>
      </c>
      <c r="B522" s="5">
        <v>1404.09</v>
      </c>
      <c r="C522" s="8" t="str">
        <f t="shared" si="16"/>
        <v>20001</v>
      </c>
      <c r="D522" s="8" t="str">
        <f t="shared" si="17"/>
        <v>-</v>
      </c>
    </row>
    <row r="523" spans="1:4" x14ac:dyDescent="0.25">
      <c r="A523" s="7">
        <v>36552</v>
      </c>
      <c r="B523" s="5">
        <v>1398.56</v>
      </c>
      <c r="C523" s="8" t="str">
        <f t="shared" si="16"/>
        <v>20001</v>
      </c>
      <c r="D523" s="8" t="str">
        <f t="shared" si="17"/>
        <v>-</v>
      </c>
    </row>
    <row r="524" spans="1:4" x14ac:dyDescent="0.25">
      <c r="A524" s="7">
        <v>36553</v>
      </c>
      <c r="B524" s="5">
        <v>1360.16</v>
      </c>
      <c r="C524" s="8" t="str">
        <f t="shared" si="16"/>
        <v>20001</v>
      </c>
      <c r="D524" s="8" t="str">
        <f t="shared" si="17"/>
        <v>-</v>
      </c>
    </row>
    <row r="525" spans="1:4" x14ac:dyDescent="0.25">
      <c r="A525" s="7">
        <v>36556</v>
      </c>
      <c r="B525" s="5">
        <v>1394.46</v>
      </c>
      <c r="C525" s="8" t="str">
        <f t="shared" si="16"/>
        <v>20001</v>
      </c>
      <c r="D525" s="8" t="str">
        <f t="shared" si="17"/>
        <v>-</v>
      </c>
    </row>
    <row r="526" spans="1:4" x14ac:dyDescent="0.25">
      <c r="A526" s="7">
        <v>36557</v>
      </c>
      <c r="B526" s="5">
        <v>1409.28</v>
      </c>
      <c r="C526" s="8" t="str">
        <f t="shared" si="16"/>
        <v>20002</v>
      </c>
      <c r="D526" s="8" t="str">
        <f t="shared" si="17"/>
        <v>erster Börsentag des Monats</v>
      </c>
    </row>
    <row r="527" spans="1:4" x14ac:dyDescent="0.25">
      <c r="A527" s="7">
        <v>36558</v>
      </c>
      <c r="B527" s="5">
        <v>1409.12</v>
      </c>
      <c r="C527" s="8" t="str">
        <f t="shared" si="16"/>
        <v>20002</v>
      </c>
      <c r="D527" s="8" t="str">
        <f t="shared" si="17"/>
        <v>-</v>
      </c>
    </row>
    <row r="528" spans="1:4" x14ac:dyDescent="0.25">
      <c r="A528" s="7">
        <v>36559</v>
      </c>
      <c r="B528" s="5">
        <v>1424.97</v>
      </c>
      <c r="C528" s="8" t="str">
        <f t="shared" si="16"/>
        <v>20002</v>
      </c>
      <c r="D528" s="8" t="str">
        <f t="shared" si="17"/>
        <v>-</v>
      </c>
    </row>
    <row r="529" spans="1:4" x14ac:dyDescent="0.25">
      <c r="A529" s="7">
        <v>36560</v>
      </c>
      <c r="B529" s="5">
        <v>1424.37</v>
      </c>
      <c r="C529" s="8" t="str">
        <f t="shared" si="16"/>
        <v>20002</v>
      </c>
      <c r="D529" s="8" t="str">
        <f t="shared" si="17"/>
        <v>-</v>
      </c>
    </row>
    <row r="530" spans="1:4" x14ac:dyDescent="0.25">
      <c r="A530" s="7">
        <v>36563</v>
      </c>
      <c r="B530" s="5">
        <v>1423</v>
      </c>
      <c r="C530" s="8" t="str">
        <f t="shared" si="16"/>
        <v>20002</v>
      </c>
      <c r="D530" s="8" t="str">
        <f t="shared" si="17"/>
        <v>-</v>
      </c>
    </row>
    <row r="531" spans="1:4" x14ac:dyDescent="0.25">
      <c r="A531" s="7">
        <v>36564</v>
      </c>
      <c r="B531" s="5">
        <v>1441.75</v>
      </c>
      <c r="C531" s="8" t="str">
        <f t="shared" si="16"/>
        <v>20002</v>
      </c>
      <c r="D531" s="8" t="str">
        <f t="shared" si="17"/>
        <v>-</v>
      </c>
    </row>
    <row r="532" spans="1:4" x14ac:dyDescent="0.25">
      <c r="A532" s="7">
        <v>36565</v>
      </c>
      <c r="B532" s="5">
        <v>1411.71</v>
      </c>
      <c r="C532" s="8" t="str">
        <f t="shared" si="16"/>
        <v>20002</v>
      </c>
      <c r="D532" s="8" t="str">
        <f t="shared" si="17"/>
        <v>-</v>
      </c>
    </row>
    <row r="533" spans="1:4" x14ac:dyDescent="0.25">
      <c r="A533" s="7">
        <v>36566</v>
      </c>
      <c r="B533" s="5">
        <v>1416.83</v>
      </c>
      <c r="C533" s="8" t="str">
        <f t="shared" si="16"/>
        <v>20002</v>
      </c>
      <c r="D533" s="8" t="str">
        <f t="shared" si="17"/>
        <v>-</v>
      </c>
    </row>
    <row r="534" spans="1:4" x14ac:dyDescent="0.25">
      <c r="A534" s="7">
        <v>36567</v>
      </c>
      <c r="B534" s="5">
        <v>1387.12</v>
      </c>
      <c r="C534" s="8" t="str">
        <f t="shared" si="16"/>
        <v>20002</v>
      </c>
      <c r="D534" s="8" t="str">
        <f t="shared" si="17"/>
        <v>-</v>
      </c>
    </row>
    <row r="535" spans="1:4" x14ac:dyDescent="0.25">
      <c r="A535" s="7">
        <v>36570</v>
      </c>
      <c r="B535" s="5">
        <v>1389.94</v>
      </c>
      <c r="C535" s="8" t="str">
        <f t="shared" si="16"/>
        <v>20002</v>
      </c>
      <c r="D535" s="8" t="str">
        <f t="shared" si="17"/>
        <v>-</v>
      </c>
    </row>
    <row r="536" spans="1:4" x14ac:dyDescent="0.25">
      <c r="A536" s="7">
        <v>36571</v>
      </c>
      <c r="B536" s="5">
        <v>1402.05</v>
      </c>
      <c r="C536" s="8" t="str">
        <f t="shared" si="16"/>
        <v>20002</v>
      </c>
      <c r="D536" s="8" t="str">
        <f t="shared" si="17"/>
        <v>-</v>
      </c>
    </row>
    <row r="537" spans="1:4" x14ac:dyDescent="0.25">
      <c r="A537" s="7">
        <v>36572</v>
      </c>
      <c r="B537" s="5">
        <v>1387.67</v>
      </c>
      <c r="C537" s="8" t="str">
        <f t="shared" si="16"/>
        <v>20002</v>
      </c>
      <c r="D537" s="8" t="str">
        <f t="shared" si="17"/>
        <v>-</v>
      </c>
    </row>
    <row r="538" spans="1:4" x14ac:dyDescent="0.25">
      <c r="A538" s="7">
        <v>36573</v>
      </c>
      <c r="B538" s="5">
        <v>1388.25</v>
      </c>
      <c r="C538" s="8" t="str">
        <f t="shared" si="16"/>
        <v>20002</v>
      </c>
      <c r="D538" s="8" t="str">
        <f t="shared" si="17"/>
        <v>-</v>
      </c>
    </row>
    <row r="539" spans="1:4" x14ac:dyDescent="0.25">
      <c r="A539" s="7">
        <v>36574</v>
      </c>
      <c r="B539" s="5">
        <v>1346.09</v>
      </c>
      <c r="C539" s="8" t="str">
        <f t="shared" si="16"/>
        <v>20002</v>
      </c>
      <c r="D539" s="8" t="str">
        <f t="shared" si="17"/>
        <v>-</v>
      </c>
    </row>
    <row r="540" spans="1:4" x14ac:dyDescent="0.25">
      <c r="A540" s="7">
        <v>36578</v>
      </c>
      <c r="B540" s="5">
        <v>1352.17</v>
      </c>
      <c r="C540" s="8" t="str">
        <f t="shared" si="16"/>
        <v>20002</v>
      </c>
      <c r="D540" s="8" t="str">
        <f t="shared" si="17"/>
        <v>-</v>
      </c>
    </row>
    <row r="541" spans="1:4" x14ac:dyDescent="0.25">
      <c r="A541" s="7">
        <v>36579</v>
      </c>
      <c r="B541" s="5">
        <v>1360.69</v>
      </c>
      <c r="C541" s="8" t="str">
        <f t="shared" si="16"/>
        <v>20002</v>
      </c>
      <c r="D541" s="8" t="str">
        <f t="shared" si="17"/>
        <v>-</v>
      </c>
    </row>
    <row r="542" spans="1:4" x14ac:dyDescent="0.25">
      <c r="A542" s="7">
        <v>36580</v>
      </c>
      <c r="B542" s="5">
        <v>1353.43</v>
      </c>
      <c r="C542" s="8" t="str">
        <f t="shared" si="16"/>
        <v>20002</v>
      </c>
      <c r="D542" s="8" t="str">
        <f t="shared" si="17"/>
        <v>-</v>
      </c>
    </row>
    <row r="543" spans="1:4" x14ac:dyDescent="0.25">
      <c r="A543" s="7">
        <v>36581</v>
      </c>
      <c r="B543" s="5">
        <v>1333.36</v>
      </c>
      <c r="C543" s="8" t="str">
        <f t="shared" si="16"/>
        <v>20002</v>
      </c>
      <c r="D543" s="8" t="str">
        <f t="shared" si="17"/>
        <v>-</v>
      </c>
    </row>
    <row r="544" spans="1:4" x14ac:dyDescent="0.25">
      <c r="A544" s="7">
        <v>36584</v>
      </c>
      <c r="B544" s="5">
        <v>1348.05</v>
      </c>
      <c r="C544" s="8" t="str">
        <f t="shared" si="16"/>
        <v>20002</v>
      </c>
      <c r="D544" s="8" t="str">
        <f t="shared" si="17"/>
        <v>-</v>
      </c>
    </row>
    <row r="545" spans="1:4" x14ac:dyDescent="0.25">
      <c r="A545" s="7">
        <v>36585</v>
      </c>
      <c r="B545" s="5">
        <v>1366.42</v>
      </c>
      <c r="C545" s="8" t="str">
        <f t="shared" si="16"/>
        <v>20002</v>
      </c>
      <c r="D545" s="8" t="str">
        <f t="shared" si="17"/>
        <v>-</v>
      </c>
    </row>
    <row r="546" spans="1:4" x14ac:dyDescent="0.25">
      <c r="A546" s="7">
        <v>36586</v>
      </c>
      <c r="B546" s="5">
        <v>1379.19</v>
      </c>
      <c r="C546" s="8" t="str">
        <f t="shared" si="16"/>
        <v>20003</v>
      </c>
      <c r="D546" s="8" t="str">
        <f t="shared" si="17"/>
        <v>erster Börsentag des Monats</v>
      </c>
    </row>
    <row r="547" spans="1:4" x14ac:dyDescent="0.25">
      <c r="A547" s="7">
        <v>36587</v>
      </c>
      <c r="B547" s="5">
        <v>1381.76</v>
      </c>
      <c r="C547" s="8" t="str">
        <f t="shared" si="16"/>
        <v>20003</v>
      </c>
      <c r="D547" s="8" t="str">
        <f t="shared" si="17"/>
        <v>-</v>
      </c>
    </row>
    <row r="548" spans="1:4" x14ac:dyDescent="0.25">
      <c r="A548" s="7">
        <v>36588</v>
      </c>
      <c r="B548" s="5">
        <v>1409.17</v>
      </c>
      <c r="C548" s="8" t="str">
        <f t="shared" si="16"/>
        <v>20003</v>
      </c>
      <c r="D548" s="8" t="str">
        <f t="shared" si="17"/>
        <v>-</v>
      </c>
    </row>
    <row r="549" spans="1:4" x14ac:dyDescent="0.25">
      <c r="A549" s="7">
        <v>36591</v>
      </c>
      <c r="B549" s="5">
        <v>1391.28</v>
      </c>
      <c r="C549" s="8" t="str">
        <f t="shared" si="16"/>
        <v>20003</v>
      </c>
      <c r="D549" s="8" t="str">
        <f t="shared" si="17"/>
        <v>-</v>
      </c>
    </row>
    <row r="550" spans="1:4" x14ac:dyDescent="0.25">
      <c r="A550" s="7">
        <v>36592</v>
      </c>
      <c r="B550" s="5">
        <v>1355.62</v>
      </c>
      <c r="C550" s="8" t="str">
        <f t="shared" si="16"/>
        <v>20003</v>
      </c>
      <c r="D550" s="8" t="str">
        <f t="shared" si="17"/>
        <v>-</v>
      </c>
    </row>
    <row r="551" spans="1:4" x14ac:dyDescent="0.25">
      <c r="A551" s="7">
        <v>36593</v>
      </c>
      <c r="B551" s="5">
        <v>1366.7</v>
      </c>
      <c r="C551" s="8" t="str">
        <f t="shared" si="16"/>
        <v>20003</v>
      </c>
      <c r="D551" s="8" t="str">
        <f t="shared" si="17"/>
        <v>-</v>
      </c>
    </row>
    <row r="552" spans="1:4" x14ac:dyDescent="0.25">
      <c r="A552" s="7">
        <v>36594</v>
      </c>
      <c r="B552" s="5">
        <v>1401.69</v>
      </c>
      <c r="C552" s="8" t="str">
        <f t="shared" si="16"/>
        <v>20003</v>
      </c>
      <c r="D552" s="8" t="str">
        <f t="shared" si="17"/>
        <v>-</v>
      </c>
    </row>
    <row r="553" spans="1:4" x14ac:dyDescent="0.25">
      <c r="A553" s="7">
        <v>36595</v>
      </c>
      <c r="B553" s="5">
        <v>1395.07</v>
      </c>
      <c r="C553" s="8" t="str">
        <f t="shared" si="16"/>
        <v>20003</v>
      </c>
      <c r="D553" s="8" t="str">
        <f t="shared" si="17"/>
        <v>-</v>
      </c>
    </row>
    <row r="554" spans="1:4" x14ac:dyDescent="0.25">
      <c r="A554" s="7">
        <v>36598</v>
      </c>
      <c r="B554" s="5">
        <v>1383.62</v>
      </c>
      <c r="C554" s="8" t="str">
        <f t="shared" si="16"/>
        <v>20003</v>
      </c>
      <c r="D554" s="8" t="str">
        <f t="shared" si="17"/>
        <v>-</v>
      </c>
    </row>
    <row r="555" spans="1:4" x14ac:dyDescent="0.25">
      <c r="A555" s="7">
        <v>36599</v>
      </c>
      <c r="B555" s="5">
        <v>1359.15</v>
      </c>
      <c r="C555" s="8" t="str">
        <f t="shared" si="16"/>
        <v>20003</v>
      </c>
      <c r="D555" s="8" t="str">
        <f t="shared" si="17"/>
        <v>-</v>
      </c>
    </row>
    <row r="556" spans="1:4" x14ac:dyDescent="0.25">
      <c r="A556" s="7">
        <v>36600</v>
      </c>
      <c r="B556" s="5">
        <v>1392.14</v>
      </c>
      <c r="C556" s="8" t="str">
        <f t="shared" si="16"/>
        <v>20003</v>
      </c>
      <c r="D556" s="8" t="str">
        <f t="shared" si="17"/>
        <v>-</v>
      </c>
    </row>
    <row r="557" spans="1:4" x14ac:dyDescent="0.25">
      <c r="A557" s="7">
        <v>36601</v>
      </c>
      <c r="B557" s="5">
        <v>1458.47</v>
      </c>
      <c r="C557" s="8" t="str">
        <f t="shared" si="16"/>
        <v>20003</v>
      </c>
      <c r="D557" s="8" t="str">
        <f t="shared" si="17"/>
        <v>-</v>
      </c>
    </row>
    <row r="558" spans="1:4" x14ac:dyDescent="0.25">
      <c r="A558" s="7">
        <v>36602</v>
      </c>
      <c r="B558" s="5">
        <v>1464.47</v>
      </c>
      <c r="C558" s="8" t="str">
        <f t="shared" si="16"/>
        <v>20003</v>
      </c>
      <c r="D558" s="8" t="str">
        <f t="shared" si="17"/>
        <v>-</v>
      </c>
    </row>
    <row r="559" spans="1:4" x14ac:dyDescent="0.25">
      <c r="A559" s="7">
        <v>36605</v>
      </c>
      <c r="B559" s="5">
        <v>1456.63</v>
      </c>
      <c r="C559" s="8" t="str">
        <f t="shared" si="16"/>
        <v>20003</v>
      </c>
      <c r="D559" s="8" t="str">
        <f t="shared" si="17"/>
        <v>-</v>
      </c>
    </row>
    <row r="560" spans="1:4" x14ac:dyDescent="0.25">
      <c r="A560" s="7">
        <v>36606</v>
      </c>
      <c r="B560" s="5">
        <v>1493.87</v>
      </c>
      <c r="C560" s="8" t="str">
        <f t="shared" si="16"/>
        <v>20003</v>
      </c>
      <c r="D560" s="8" t="str">
        <f t="shared" si="17"/>
        <v>-</v>
      </c>
    </row>
    <row r="561" spans="1:4" x14ac:dyDescent="0.25">
      <c r="A561" s="7">
        <v>36607</v>
      </c>
      <c r="B561" s="5">
        <v>1500.64</v>
      </c>
      <c r="C561" s="8" t="str">
        <f t="shared" si="16"/>
        <v>20003</v>
      </c>
      <c r="D561" s="8" t="str">
        <f t="shared" si="17"/>
        <v>-</v>
      </c>
    </row>
    <row r="562" spans="1:4" x14ac:dyDescent="0.25">
      <c r="A562" s="7">
        <v>36608</v>
      </c>
      <c r="B562" s="5">
        <v>1527.35</v>
      </c>
      <c r="C562" s="8" t="str">
        <f t="shared" si="16"/>
        <v>20003</v>
      </c>
      <c r="D562" s="8" t="str">
        <f t="shared" si="17"/>
        <v>-</v>
      </c>
    </row>
    <row r="563" spans="1:4" x14ac:dyDescent="0.25">
      <c r="A563" s="7">
        <v>36609</v>
      </c>
      <c r="B563" s="5">
        <v>1527.46</v>
      </c>
      <c r="C563" s="8" t="str">
        <f t="shared" si="16"/>
        <v>20003</v>
      </c>
      <c r="D563" s="8" t="str">
        <f t="shared" si="17"/>
        <v>-</v>
      </c>
    </row>
    <row r="564" spans="1:4" x14ac:dyDescent="0.25">
      <c r="A564" s="7">
        <v>36612</v>
      </c>
      <c r="B564" s="5">
        <v>1523.86</v>
      </c>
      <c r="C564" s="8" t="str">
        <f t="shared" si="16"/>
        <v>20003</v>
      </c>
      <c r="D564" s="8" t="str">
        <f t="shared" si="17"/>
        <v>-</v>
      </c>
    </row>
    <row r="565" spans="1:4" x14ac:dyDescent="0.25">
      <c r="A565" s="7">
        <v>36613</v>
      </c>
      <c r="B565" s="5">
        <v>1507.73</v>
      </c>
      <c r="C565" s="8" t="str">
        <f t="shared" si="16"/>
        <v>20003</v>
      </c>
      <c r="D565" s="8" t="str">
        <f t="shared" si="17"/>
        <v>-</v>
      </c>
    </row>
    <row r="566" spans="1:4" x14ac:dyDescent="0.25">
      <c r="A566" s="7">
        <v>36614</v>
      </c>
      <c r="B566" s="5">
        <v>1508.52</v>
      </c>
      <c r="C566" s="8" t="str">
        <f t="shared" si="16"/>
        <v>20003</v>
      </c>
      <c r="D566" s="8" t="str">
        <f t="shared" si="17"/>
        <v>-</v>
      </c>
    </row>
    <row r="567" spans="1:4" x14ac:dyDescent="0.25">
      <c r="A567" s="7">
        <v>36615</v>
      </c>
      <c r="B567" s="5">
        <v>1487.92</v>
      </c>
      <c r="C567" s="8" t="str">
        <f t="shared" si="16"/>
        <v>20003</v>
      </c>
      <c r="D567" s="8" t="str">
        <f t="shared" si="17"/>
        <v>-</v>
      </c>
    </row>
    <row r="568" spans="1:4" x14ac:dyDescent="0.25">
      <c r="A568" s="7">
        <v>36616</v>
      </c>
      <c r="B568" s="5">
        <v>1498.58</v>
      </c>
      <c r="C568" s="8" t="str">
        <f t="shared" si="16"/>
        <v>20003</v>
      </c>
      <c r="D568" s="8" t="str">
        <f t="shared" si="17"/>
        <v>-</v>
      </c>
    </row>
    <row r="569" spans="1:4" x14ac:dyDescent="0.25">
      <c r="A569" s="7">
        <v>36619</v>
      </c>
      <c r="B569" s="5">
        <v>1505.97</v>
      </c>
      <c r="C569" s="8" t="str">
        <f t="shared" si="16"/>
        <v>20004</v>
      </c>
      <c r="D569" s="8" t="str">
        <f t="shared" si="17"/>
        <v>erster Börsentag des Monats</v>
      </c>
    </row>
    <row r="570" spans="1:4" x14ac:dyDescent="0.25">
      <c r="A570" s="7">
        <v>36620</v>
      </c>
      <c r="B570" s="5">
        <v>1494.73</v>
      </c>
      <c r="C570" s="8" t="str">
        <f t="shared" si="16"/>
        <v>20004</v>
      </c>
      <c r="D570" s="8" t="str">
        <f t="shared" si="17"/>
        <v>-</v>
      </c>
    </row>
    <row r="571" spans="1:4" x14ac:dyDescent="0.25">
      <c r="A571" s="7">
        <v>36621</v>
      </c>
      <c r="B571" s="5">
        <v>1487.37</v>
      </c>
      <c r="C571" s="8" t="str">
        <f t="shared" si="16"/>
        <v>20004</v>
      </c>
      <c r="D571" s="8" t="str">
        <f t="shared" si="17"/>
        <v>-</v>
      </c>
    </row>
    <row r="572" spans="1:4" x14ac:dyDescent="0.25">
      <c r="A572" s="7">
        <v>36622</v>
      </c>
      <c r="B572" s="5">
        <v>1501.34</v>
      </c>
      <c r="C572" s="8" t="str">
        <f t="shared" si="16"/>
        <v>20004</v>
      </c>
      <c r="D572" s="8" t="str">
        <f t="shared" si="17"/>
        <v>-</v>
      </c>
    </row>
    <row r="573" spans="1:4" x14ac:dyDescent="0.25">
      <c r="A573" s="7">
        <v>36623</v>
      </c>
      <c r="B573" s="5">
        <v>1516.35</v>
      </c>
      <c r="C573" s="8" t="str">
        <f t="shared" si="16"/>
        <v>20004</v>
      </c>
      <c r="D573" s="8" t="str">
        <f t="shared" si="17"/>
        <v>-</v>
      </c>
    </row>
    <row r="574" spans="1:4" x14ac:dyDescent="0.25">
      <c r="A574" s="7">
        <v>36626</v>
      </c>
      <c r="B574" s="5">
        <v>1504.46</v>
      </c>
      <c r="C574" s="8" t="str">
        <f t="shared" si="16"/>
        <v>20004</v>
      </c>
      <c r="D574" s="8" t="str">
        <f t="shared" si="17"/>
        <v>-</v>
      </c>
    </row>
    <row r="575" spans="1:4" x14ac:dyDescent="0.25">
      <c r="A575" s="7">
        <v>36627</v>
      </c>
      <c r="B575" s="5">
        <v>1500.59</v>
      </c>
      <c r="C575" s="8" t="str">
        <f t="shared" si="16"/>
        <v>20004</v>
      </c>
      <c r="D575" s="8" t="str">
        <f t="shared" si="17"/>
        <v>-</v>
      </c>
    </row>
    <row r="576" spans="1:4" x14ac:dyDescent="0.25">
      <c r="A576" s="7">
        <v>36628</v>
      </c>
      <c r="B576" s="5">
        <v>1467.17</v>
      </c>
      <c r="C576" s="8" t="str">
        <f t="shared" si="16"/>
        <v>20004</v>
      </c>
      <c r="D576" s="8" t="str">
        <f t="shared" si="17"/>
        <v>-</v>
      </c>
    </row>
    <row r="577" spans="1:4" x14ac:dyDescent="0.25">
      <c r="A577" s="7">
        <v>36629</v>
      </c>
      <c r="B577" s="5">
        <v>1440.51</v>
      </c>
      <c r="C577" s="8" t="str">
        <f t="shared" si="16"/>
        <v>20004</v>
      </c>
      <c r="D577" s="8" t="str">
        <f t="shared" si="17"/>
        <v>-</v>
      </c>
    </row>
    <row r="578" spans="1:4" x14ac:dyDescent="0.25">
      <c r="A578" s="7">
        <v>36630</v>
      </c>
      <c r="B578" s="5">
        <v>1357.31</v>
      </c>
      <c r="C578" s="8" t="str">
        <f t="shared" si="16"/>
        <v>20004</v>
      </c>
      <c r="D578" s="8" t="str">
        <f t="shared" si="17"/>
        <v>-</v>
      </c>
    </row>
    <row r="579" spans="1:4" x14ac:dyDescent="0.25">
      <c r="A579" s="7">
        <v>36633</v>
      </c>
      <c r="B579" s="5">
        <v>1401.44</v>
      </c>
      <c r="C579" s="8" t="str">
        <f t="shared" ref="C579:C642" si="18">CONCATENATE(YEAR(A579),MONTH(A579))</f>
        <v>20004</v>
      </c>
      <c r="D579" s="8" t="str">
        <f t="shared" si="17"/>
        <v>-</v>
      </c>
    </row>
    <row r="580" spans="1:4" x14ac:dyDescent="0.25">
      <c r="A580" s="7">
        <v>36634</v>
      </c>
      <c r="B580" s="5">
        <v>1441.61</v>
      </c>
      <c r="C580" s="8" t="str">
        <f t="shared" si="18"/>
        <v>20004</v>
      </c>
      <c r="D580" s="8" t="str">
        <f t="shared" ref="D580:D643" si="19">IF(C580&lt;&gt;C579,"erster Börsentag des Monats","-")</f>
        <v>-</v>
      </c>
    </row>
    <row r="581" spans="1:4" x14ac:dyDescent="0.25">
      <c r="A581" s="7">
        <v>36635</v>
      </c>
      <c r="B581" s="5">
        <v>1427.47</v>
      </c>
      <c r="C581" s="8" t="str">
        <f t="shared" si="18"/>
        <v>20004</v>
      </c>
      <c r="D581" s="8" t="str">
        <f t="shared" si="19"/>
        <v>-</v>
      </c>
    </row>
    <row r="582" spans="1:4" x14ac:dyDescent="0.25">
      <c r="A582" s="7">
        <v>36636</v>
      </c>
      <c r="B582" s="5">
        <v>1434.54</v>
      </c>
      <c r="C582" s="8" t="str">
        <f t="shared" si="18"/>
        <v>20004</v>
      </c>
      <c r="D582" s="8" t="str">
        <f t="shared" si="19"/>
        <v>-</v>
      </c>
    </row>
    <row r="583" spans="1:4" x14ac:dyDescent="0.25">
      <c r="A583" s="7">
        <v>36640</v>
      </c>
      <c r="B583" s="5">
        <v>1429.86</v>
      </c>
      <c r="C583" s="8" t="str">
        <f t="shared" si="18"/>
        <v>20004</v>
      </c>
      <c r="D583" s="8" t="str">
        <f t="shared" si="19"/>
        <v>-</v>
      </c>
    </row>
    <row r="584" spans="1:4" x14ac:dyDescent="0.25">
      <c r="A584" s="7">
        <v>36641</v>
      </c>
      <c r="B584" s="5">
        <v>1477.14</v>
      </c>
      <c r="C584" s="8" t="str">
        <f t="shared" si="18"/>
        <v>20004</v>
      </c>
      <c r="D584" s="8" t="str">
        <f t="shared" si="19"/>
        <v>-</v>
      </c>
    </row>
    <row r="585" spans="1:4" x14ac:dyDescent="0.25">
      <c r="A585" s="7">
        <v>36642</v>
      </c>
      <c r="B585" s="5">
        <v>1460.99</v>
      </c>
      <c r="C585" s="8" t="str">
        <f t="shared" si="18"/>
        <v>20004</v>
      </c>
      <c r="D585" s="8" t="str">
        <f t="shared" si="19"/>
        <v>-</v>
      </c>
    </row>
    <row r="586" spans="1:4" x14ac:dyDescent="0.25">
      <c r="A586" s="7">
        <v>36643</v>
      </c>
      <c r="B586" s="5">
        <v>1464.92</v>
      </c>
      <c r="C586" s="8" t="str">
        <f t="shared" si="18"/>
        <v>20004</v>
      </c>
      <c r="D586" s="8" t="str">
        <f t="shared" si="19"/>
        <v>-</v>
      </c>
    </row>
    <row r="587" spans="1:4" x14ac:dyDescent="0.25">
      <c r="A587" s="7">
        <v>36644</v>
      </c>
      <c r="B587" s="5">
        <v>1452.43</v>
      </c>
      <c r="C587" s="8" t="str">
        <f t="shared" si="18"/>
        <v>20004</v>
      </c>
      <c r="D587" s="8" t="str">
        <f t="shared" si="19"/>
        <v>-</v>
      </c>
    </row>
    <row r="588" spans="1:4" x14ac:dyDescent="0.25">
      <c r="A588" s="7">
        <v>36647</v>
      </c>
      <c r="B588" s="5">
        <v>1468.25</v>
      </c>
      <c r="C588" s="8" t="str">
        <f t="shared" si="18"/>
        <v>20005</v>
      </c>
      <c r="D588" s="8" t="str">
        <f t="shared" si="19"/>
        <v>erster Börsentag des Monats</v>
      </c>
    </row>
    <row r="589" spans="1:4" x14ac:dyDescent="0.25">
      <c r="A589" s="7">
        <v>36648</v>
      </c>
      <c r="B589" s="5">
        <v>1446.29</v>
      </c>
      <c r="C589" s="8" t="str">
        <f t="shared" si="18"/>
        <v>20005</v>
      </c>
      <c r="D589" s="8" t="str">
        <f t="shared" si="19"/>
        <v>-</v>
      </c>
    </row>
    <row r="590" spans="1:4" x14ac:dyDescent="0.25">
      <c r="A590" s="7">
        <v>36649</v>
      </c>
      <c r="B590" s="5">
        <v>1415.1</v>
      </c>
      <c r="C590" s="8" t="str">
        <f t="shared" si="18"/>
        <v>20005</v>
      </c>
      <c r="D590" s="8" t="str">
        <f t="shared" si="19"/>
        <v>-</v>
      </c>
    </row>
    <row r="591" spans="1:4" x14ac:dyDescent="0.25">
      <c r="A591" s="7">
        <v>36650</v>
      </c>
      <c r="B591" s="5">
        <v>1409.38</v>
      </c>
      <c r="C591" s="8" t="str">
        <f t="shared" si="18"/>
        <v>20005</v>
      </c>
      <c r="D591" s="8" t="str">
        <f t="shared" si="19"/>
        <v>-</v>
      </c>
    </row>
    <row r="592" spans="1:4" x14ac:dyDescent="0.25">
      <c r="A592" s="7">
        <v>36651</v>
      </c>
      <c r="B592" s="5">
        <v>1432.63</v>
      </c>
      <c r="C592" s="8" t="str">
        <f t="shared" si="18"/>
        <v>20005</v>
      </c>
      <c r="D592" s="8" t="str">
        <f t="shared" si="19"/>
        <v>-</v>
      </c>
    </row>
    <row r="593" spans="1:4" x14ac:dyDescent="0.25">
      <c r="A593" s="7">
        <v>36654</v>
      </c>
      <c r="B593" s="5">
        <v>1424.17</v>
      </c>
      <c r="C593" s="8" t="str">
        <f t="shared" si="18"/>
        <v>20005</v>
      </c>
      <c r="D593" s="8" t="str">
        <f t="shared" si="19"/>
        <v>-</v>
      </c>
    </row>
    <row r="594" spans="1:4" x14ac:dyDescent="0.25">
      <c r="A594" s="7">
        <v>36655</v>
      </c>
      <c r="B594" s="5">
        <v>1412.14</v>
      </c>
      <c r="C594" s="8" t="str">
        <f t="shared" si="18"/>
        <v>20005</v>
      </c>
      <c r="D594" s="8" t="str">
        <f t="shared" si="19"/>
        <v>-</v>
      </c>
    </row>
    <row r="595" spans="1:4" x14ac:dyDescent="0.25">
      <c r="A595" s="7">
        <v>36656</v>
      </c>
      <c r="B595" s="5">
        <v>1383.05</v>
      </c>
      <c r="C595" s="8" t="str">
        <f t="shared" si="18"/>
        <v>20005</v>
      </c>
      <c r="D595" s="8" t="str">
        <f t="shared" si="19"/>
        <v>-</v>
      </c>
    </row>
    <row r="596" spans="1:4" x14ac:dyDescent="0.25">
      <c r="A596" s="7">
        <v>36657</v>
      </c>
      <c r="B596" s="5">
        <v>1407.81</v>
      </c>
      <c r="C596" s="8" t="str">
        <f t="shared" si="18"/>
        <v>20005</v>
      </c>
      <c r="D596" s="8" t="str">
        <f t="shared" si="19"/>
        <v>-</v>
      </c>
    </row>
    <row r="597" spans="1:4" x14ac:dyDescent="0.25">
      <c r="A597" s="7">
        <v>36658</v>
      </c>
      <c r="B597" s="5">
        <v>1420.96</v>
      </c>
      <c r="C597" s="8" t="str">
        <f t="shared" si="18"/>
        <v>20005</v>
      </c>
      <c r="D597" s="8" t="str">
        <f t="shared" si="19"/>
        <v>-</v>
      </c>
    </row>
    <row r="598" spans="1:4" x14ac:dyDescent="0.25">
      <c r="A598" s="7">
        <v>36661</v>
      </c>
      <c r="B598" s="5">
        <v>1452.36</v>
      </c>
      <c r="C598" s="8" t="str">
        <f t="shared" si="18"/>
        <v>20005</v>
      </c>
      <c r="D598" s="8" t="str">
        <f t="shared" si="19"/>
        <v>-</v>
      </c>
    </row>
    <row r="599" spans="1:4" x14ac:dyDescent="0.25">
      <c r="A599" s="7">
        <v>36662</v>
      </c>
      <c r="B599" s="5">
        <v>1466.04</v>
      </c>
      <c r="C599" s="8" t="str">
        <f t="shared" si="18"/>
        <v>20005</v>
      </c>
      <c r="D599" s="8" t="str">
        <f t="shared" si="19"/>
        <v>-</v>
      </c>
    </row>
    <row r="600" spans="1:4" x14ac:dyDescent="0.25">
      <c r="A600" s="7">
        <v>36663</v>
      </c>
      <c r="B600" s="5">
        <v>1447.8</v>
      </c>
      <c r="C600" s="8" t="str">
        <f t="shared" si="18"/>
        <v>20005</v>
      </c>
      <c r="D600" s="8" t="str">
        <f t="shared" si="19"/>
        <v>-</v>
      </c>
    </row>
    <row r="601" spans="1:4" x14ac:dyDescent="0.25">
      <c r="A601" s="7">
        <v>36664</v>
      </c>
      <c r="B601" s="5">
        <v>1437.21</v>
      </c>
      <c r="C601" s="8" t="str">
        <f t="shared" si="18"/>
        <v>20005</v>
      </c>
      <c r="D601" s="8" t="str">
        <f t="shared" si="19"/>
        <v>-</v>
      </c>
    </row>
    <row r="602" spans="1:4" x14ac:dyDescent="0.25">
      <c r="A602" s="7">
        <v>36665</v>
      </c>
      <c r="B602" s="5">
        <v>1406.95</v>
      </c>
      <c r="C602" s="8" t="str">
        <f t="shared" si="18"/>
        <v>20005</v>
      </c>
      <c r="D602" s="8" t="str">
        <f t="shared" si="19"/>
        <v>-</v>
      </c>
    </row>
    <row r="603" spans="1:4" x14ac:dyDescent="0.25">
      <c r="A603" s="7">
        <v>36668</v>
      </c>
      <c r="B603" s="5">
        <v>1400.72</v>
      </c>
      <c r="C603" s="8" t="str">
        <f t="shared" si="18"/>
        <v>20005</v>
      </c>
      <c r="D603" s="8" t="str">
        <f t="shared" si="19"/>
        <v>-</v>
      </c>
    </row>
    <row r="604" spans="1:4" x14ac:dyDescent="0.25">
      <c r="A604" s="7">
        <v>36669</v>
      </c>
      <c r="B604" s="5">
        <v>1373.86</v>
      </c>
      <c r="C604" s="8" t="str">
        <f t="shared" si="18"/>
        <v>20005</v>
      </c>
      <c r="D604" s="8" t="str">
        <f t="shared" si="19"/>
        <v>-</v>
      </c>
    </row>
    <row r="605" spans="1:4" x14ac:dyDescent="0.25">
      <c r="A605" s="7">
        <v>36670</v>
      </c>
      <c r="B605" s="5">
        <v>1399.05</v>
      </c>
      <c r="C605" s="8" t="str">
        <f t="shared" si="18"/>
        <v>20005</v>
      </c>
      <c r="D605" s="8" t="str">
        <f t="shared" si="19"/>
        <v>-</v>
      </c>
    </row>
    <row r="606" spans="1:4" x14ac:dyDescent="0.25">
      <c r="A606" s="7">
        <v>36671</v>
      </c>
      <c r="B606" s="5">
        <v>1381.52</v>
      </c>
      <c r="C606" s="8" t="str">
        <f t="shared" si="18"/>
        <v>20005</v>
      </c>
      <c r="D606" s="8" t="str">
        <f t="shared" si="19"/>
        <v>-</v>
      </c>
    </row>
    <row r="607" spans="1:4" x14ac:dyDescent="0.25">
      <c r="A607" s="7">
        <v>36672</v>
      </c>
      <c r="B607" s="5">
        <v>1378.02</v>
      </c>
      <c r="C607" s="8" t="str">
        <f t="shared" si="18"/>
        <v>20005</v>
      </c>
      <c r="D607" s="8" t="str">
        <f t="shared" si="19"/>
        <v>-</v>
      </c>
    </row>
    <row r="608" spans="1:4" x14ac:dyDescent="0.25">
      <c r="A608" s="7">
        <v>36676</v>
      </c>
      <c r="B608" s="5">
        <v>1422.45</v>
      </c>
      <c r="C608" s="8" t="str">
        <f t="shared" si="18"/>
        <v>20005</v>
      </c>
      <c r="D608" s="8" t="str">
        <f t="shared" si="19"/>
        <v>-</v>
      </c>
    </row>
    <row r="609" spans="1:4" x14ac:dyDescent="0.25">
      <c r="A609" s="7">
        <v>36677</v>
      </c>
      <c r="B609" s="5">
        <v>1420.6</v>
      </c>
      <c r="C609" s="8" t="str">
        <f t="shared" si="18"/>
        <v>20005</v>
      </c>
      <c r="D609" s="8" t="str">
        <f t="shared" si="19"/>
        <v>-</v>
      </c>
    </row>
    <row r="610" spans="1:4" x14ac:dyDescent="0.25">
      <c r="A610" s="7">
        <v>36678</v>
      </c>
      <c r="B610" s="5">
        <v>1448.81</v>
      </c>
      <c r="C610" s="8" t="str">
        <f t="shared" si="18"/>
        <v>20006</v>
      </c>
      <c r="D610" s="8" t="str">
        <f t="shared" si="19"/>
        <v>erster Börsentag des Monats</v>
      </c>
    </row>
    <row r="611" spans="1:4" x14ac:dyDescent="0.25">
      <c r="A611" s="7">
        <v>36679</v>
      </c>
      <c r="B611" s="5">
        <v>1477.26</v>
      </c>
      <c r="C611" s="8" t="str">
        <f t="shared" si="18"/>
        <v>20006</v>
      </c>
      <c r="D611" s="8" t="str">
        <f t="shared" si="19"/>
        <v>-</v>
      </c>
    </row>
    <row r="612" spans="1:4" x14ac:dyDescent="0.25">
      <c r="A612" s="7">
        <v>36682</v>
      </c>
      <c r="B612" s="5">
        <v>1467.63</v>
      </c>
      <c r="C612" s="8" t="str">
        <f t="shared" si="18"/>
        <v>20006</v>
      </c>
      <c r="D612" s="8" t="str">
        <f t="shared" si="19"/>
        <v>-</v>
      </c>
    </row>
    <row r="613" spans="1:4" x14ac:dyDescent="0.25">
      <c r="A613" s="7">
        <v>36683</v>
      </c>
      <c r="B613" s="5">
        <v>1457.84</v>
      </c>
      <c r="C613" s="8" t="str">
        <f t="shared" si="18"/>
        <v>20006</v>
      </c>
      <c r="D613" s="8" t="str">
        <f t="shared" si="19"/>
        <v>-</v>
      </c>
    </row>
    <row r="614" spans="1:4" x14ac:dyDescent="0.25">
      <c r="A614" s="7">
        <v>36684</v>
      </c>
      <c r="B614" s="5">
        <v>1471.36</v>
      </c>
      <c r="C614" s="8" t="str">
        <f t="shared" si="18"/>
        <v>20006</v>
      </c>
      <c r="D614" s="8" t="str">
        <f t="shared" si="19"/>
        <v>-</v>
      </c>
    </row>
    <row r="615" spans="1:4" x14ac:dyDescent="0.25">
      <c r="A615" s="7">
        <v>36685</v>
      </c>
      <c r="B615" s="5">
        <v>1461.67</v>
      </c>
      <c r="C615" s="8" t="str">
        <f t="shared" si="18"/>
        <v>20006</v>
      </c>
      <c r="D615" s="8" t="str">
        <f t="shared" si="19"/>
        <v>-</v>
      </c>
    </row>
    <row r="616" spans="1:4" x14ac:dyDescent="0.25">
      <c r="A616" s="7">
        <v>36686</v>
      </c>
      <c r="B616" s="5">
        <v>1456.95</v>
      </c>
      <c r="C616" s="8" t="str">
        <f t="shared" si="18"/>
        <v>20006</v>
      </c>
      <c r="D616" s="8" t="str">
        <f t="shared" si="19"/>
        <v>-</v>
      </c>
    </row>
    <row r="617" spans="1:4" x14ac:dyDescent="0.25">
      <c r="A617" s="7">
        <v>36689</v>
      </c>
      <c r="B617" s="5">
        <v>1446</v>
      </c>
      <c r="C617" s="8" t="str">
        <f t="shared" si="18"/>
        <v>20006</v>
      </c>
      <c r="D617" s="8" t="str">
        <f t="shared" si="19"/>
        <v>-</v>
      </c>
    </row>
    <row r="618" spans="1:4" x14ac:dyDescent="0.25">
      <c r="A618" s="7">
        <v>36690</v>
      </c>
      <c r="B618" s="5">
        <v>1469.44</v>
      </c>
      <c r="C618" s="8" t="str">
        <f t="shared" si="18"/>
        <v>20006</v>
      </c>
      <c r="D618" s="8" t="str">
        <f t="shared" si="19"/>
        <v>-</v>
      </c>
    </row>
    <row r="619" spans="1:4" x14ac:dyDescent="0.25">
      <c r="A619" s="7">
        <v>36691</v>
      </c>
      <c r="B619" s="5">
        <v>1470.54</v>
      </c>
      <c r="C619" s="8" t="str">
        <f t="shared" si="18"/>
        <v>20006</v>
      </c>
      <c r="D619" s="8" t="str">
        <f t="shared" si="19"/>
        <v>-</v>
      </c>
    </row>
    <row r="620" spans="1:4" x14ac:dyDescent="0.25">
      <c r="A620" s="7">
        <v>36692</v>
      </c>
      <c r="B620" s="5">
        <v>1478.6</v>
      </c>
      <c r="C620" s="8" t="str">
        <f t="shared" si="18"/>
        <v>20006</v>
      </c>
      <c r="D620" s="8" t="str">
        <f t="shared" si="19"/>
        <v>-</v>
      </c>
    </row>
    <row r="621" spans="1:4" x14ac:dyDescent="0.25">
      <c r="A621" s="7">
        <v>36693</v>
      </c>
      <c r="B621" s="5">
        <v>1464.46</v>
      </c>
      <c r="C621" s="8" t="str">
        <f t="shared" si="18"/>
        <v>20006</v>
      </c>
      <c r="D621" s="8" t="str">
        <f t="shared" si="19"/>
        <v>-</v>
      </c>
    </row>
    <row r="622" spans="1:4" x14ac:dyDescent="0.25">
      <c r="A622" s="7">
        <v>36696</v>
      </c>
      <c r="B622" s="5">
        <v>1486</v>
      </c>
      <c r="C622" s="8" t="str">
        <f t="shared" si="18"/>
        <v>20006</v>
      </c>
      <c r="D622" s="8" t="str">
        <f t="shared" si="19"/>
        <v>-</v>
      </c>
    </row>
    <row r="623" spans="1:4" x14ac:dyDescent="0.25">
      <c r="A623" s="7">
        <v>36697</v>
      </c>
      <c r="B623" s="5">
        <v>1475.95</v>
      </c>
      <c r="C623" s="8" t="str">
        <f t="shared" si="18"/>
        <v>20006</v>
      </c>
      <c r="D623" s="8" t="str">
        <f t="shared" si="19"/>
        <v>-</v>
      </c>
    </row>
    <row r="624" spans="1:4" x14ac:dyDescent="0.25">
      <c r="A624" s="7">
        <v>36698</v>
      </c>
      <c r="B624" s="5">
        <v>1479.13</v>
      </c>
      <c r="C624" s="8" t="str">
        <f t="shared" si="18"/>
        <v>20006</v>
      </c>
      <c r="D624" s="8" t="str">
        <f t="shared" si="19"/>
        <v>-</v>
      </c>
    </row>
    <row r="625" spans="1:4" x14ac:dyDescent="0.25">
      <c r="A625" s="7">
        <v>36699</v>
      </c>
      <c r="B625" s="5">
        <v>1452.18</v>
      </c>
      <c r="C625" s="8" t="str">
        <f t="shared" si="18"/>
        <v>20006</v>
      </c>
      <c r="D625" s="8" t="str">
        <f t="shared" si="19"/>
        <v>-</v>
      </c>
    </row>
    <row r="626" spans="1:4" x14ac:dyDescent="0.25">
      <c r="A626" s="7">
        <v>36700</v>
      </c>
      <c r="B626" s="5">
        <v>1441.48</v>
      </c>
      <c r="C626" s="8" t="str">
        <f t="shared" si="18"/>
        <v>20006</v>
      </c>
      <c r="D626" s="8" t="str">
        <f t="shared" si="19"/>
        <v>-</v>
      </c>
    </row>
    <row r="627" spans="1:4" x14ac:dyDescent="0.25">
      <c r="A627" s="7">
        <v>36703</v>
      </c>
      <c r="B627" s="5">
        <v>1455.25</v>
      </c>
      <c r="C627" s="8" t="str">
        <f t="shared" si="18"/>
        <v>20006</v>
      </c>
      <c r="D627" s="8" t="str">
        <f t="shared" si="19"/>
        <v>-</v>
      </c>
    </row>
    <row r="628" spans="1:4" x14ac:dyDescent="0.25">
      <c r="A628" s="7">
        <v>36704</v>
      </c>
      <c r="B628" s="5">
        <v>1450.55</v>
      </c>
      <c r="C628" s="8" t="str">
        <f t="shared" si="18"/>
        <v>20006</v>
      </c>
      <c r="D628" s="8" t="str">
        <f t="shared" si="19"/>
        <v>-</v>
      </c>
    </row>
    <row r="629" spans="1:4" x14ac:dyDescent="0.25">
      <c r="A629" s="7">
        <v>36705</v>
      </c>
      <c r="B629" s="5">
        <v>1454.82</v>
      </c>
      <c r="C629" s="8" t="str">
        <f t="shared" si="18"/>
        <v>20006</v>
      </c>
      <c r="D629" s="8" t="str">
        <f t="shared" si="19"/>
        <v>-</v>
      </c>
    </row>
    <row r="630" spans="1:4" x14ac:dyDescent="0.25">
      <c r="A630" s="7">
        <v>36706</v>
      </c>
      <c r="B630" s="5">
        <v>1442.39</v>
      </c>
      <c r="C630" s="8" t="str">
        <f t="shared" si="18"/>
        <v>20006</v>
      </c>
      <c r="D630" s="8" t="str">
        <f t="shared" si="19"/>
        <v>-</v>
      </c>
    </row>
    <row r="631" spans="1:4" x14ac:dyDescent="0.25">
      <c r="A631" s="7">
        <v>36707</v>
      </c>
      <c r="B631" s="5">
        <v>1454.6</v>
      </c>
      <c r="C631" s="8" t="str">
        <f t="shared" si="18"/>
        <v>20006</v>
      </c>
      <c r="D631" s="8" t="str">
        <f t="shared" si="19"/>
        <v>-</v>
      </c>
    </row>
    <row r="632" spans="1:4" x14ac:dyDescent="0.25">
      <c r="A632" s="7">
        <v>36710</v>
      </c>
      <c r="B632" s="5">
        <v>1469.32</v>
      </c>
      <c r="C632" s="8" t="str">
        <f t="shared" si="18"/>
        <v>20007</v>
      </c>
      <c r="D632" s="8" t="str">
        <f t="shared" si="19"/>
        <v>erster Börsentag des Monats</v>
      </c>
    </row>
    <row r="633" spans="1:4" x14ac:dyDescent="0.25">
      <c r="A633" s="7">
        <v>36712</v>
      </c>
      <c r="B633" s="5">
        <v>1446.23</v>
      </c>
      <c r="C633" s="8" t="str">
        <f t="shared" si="18"/>
        <v>20007</v>
      </c>
      <c r="D633" s="8" t="str">
        <f t="shared" si="19"/>
        <v>-</v>
      </c>
    </row>
    <row r="634" spans="1:4" x14ac:dyDescent="0.25">
      <c r="A634" s="7">
        <v>36713</v>
      </c>
      <c r="B634" s="5">
        <v>1456.67</v>
      </c>
      <c r="C634" s="8" t="str">
        <f t="shared" si="18"/>
        <v>20007</v>
      </c>
      <c r="D634" s="8" t="str">
        <f t="shared" si="19"/>
        <v>-</v>
      </c>
    </row>
    <row r="635" spans="1:4" x14ac:dyDescent="0.25">
      <c r="A635" s="7">
        <v>36714</v>
      </c>
      <c r="B635" s="5">
        <v>1478.9</v>
      </c>
      <c r="C635" s="8" t="str">
        <f t="shared" si="18"/>
        <v>20007</v>
      </c>
      <c r="D635" s="8" t="str">
        <f t="shared" si="19"/>
        <v>-</v>
      </c>
    </row>
    <row r="636" spans="1:4" x14ac:dyDescent="0.25">
      <c r="A636" s="7">
        <v>36717</v>
      </c>
      <c r="B636" s="5">
        <v>1475.62</v>
      </c>
      <c r="C636" s="8" t="str">
        <f t="shared" si="18"/>
        <v>20007</v>
      </c>
      <c r="D636" s="8" t="str">
        <f t="shared" si="19"/>
        <v>-</v>
      </c>
    </row>
    <row r="637" spans="1:4" x14ac:dyDescent="0.25">
      <c r="A637" s="7">
        <v>36718</v>
      </c>
      <c r="B637" s="5">
        <v>1480.88</v>
      </c>
      <c r="C637" s="8" t="str">
        <f t="shared" si="18"/>
        <v>20007</v>
      </c>
      <c r="D637" s="8" t="str">
        <f t="shared" si="19"/>
        <v>-</v>
      </c>
    </row>
    <row r="638" spans="1:4" x14ac:dyDescent="0.25">
      <c r="A638" s="7">
        <v>36719</v>
      </c>
      <c r="B638" s="5">
        <v>1492.92</v>
      </c>
      <c r="C638" s="8" t="str">
        <f t="shared" si="18"/>
        <v>20007</v>
      </c>
      <c r="D638" s="8" t="str">
        <f t="shared" si="19"/>
        <v>-</v>
      </c>
    </row>
    <row r="639" spans="1:4" x14ac:dyDescent="0.25">
      <c r="A639" s="7">
        <v>36720</v>
      </c>
      <c r="B639" s="5">
        <v>1495.84</v>
      </c>
      <c r="C639" s="8" t="str">
        <f t="shared" si="18"/>
        <v>20007</v>
      </c>
      <c r="D639" s="8" t="str">
        <f t="shared" si="19"/>
        <v>-</v>
      </c>
    </row>
    <row r="640" spans="1:4" x14ac:dyDescent="0.25">
      <c r="A640" s="7">
        <v>36721</v>
      </c>
      <c r="B640" s="5">
        <v>1509.98</v>
      </c>
      <c r="C640" s="8" t="str">
        <f t="shared" si="18"/>
        <v>20007</v>
      </c>
      <c r="D640" s="8" t="str">
        <f t="shared" si="19"/>
        <v>-</v>
      </c>
    </row>
    <row r="641" spans="1:4" x14ac:dyDescent="0.25">
      <c r="A641" s="7">
        <v>36724</v>
      </c>
      <c r="B641" s="5">
        <v>1510.49</v>
      </c>
      <c r="C641" s="8" t="str">
        <f t="shared" si="18"/>
        <v>20007</v>
      </c>
      <c r="D641" s="8" t="str">
        <f t="shared" si="19"/>
        <v>-</v>
      </c>
    </row>
    <row r="642" spans="1:4" x14ac:dyDescent="0.25">
      <c r="A642" s="7">
        <v>36725</v>
      </c>
      <c r="B642" s="5">
        <v>1493.74</v>
      </c>
      <c r="C642" s="8" t="str">
        <f t="shared" si="18"/>
        <v>20007</v>
      </c>
      <c r="D642" s="8" t="str">
        <f t="shared" si="19"/>
        <v>-</v>
      </c>
    </row>
    <row r="643" spans="1:4" x14ac:dyDescent="0.25">
      <c r="A643" s="7">
        <v>36726</v>
      </c>
      <c r="B643" s="5">
        <v>1481.96</v>
      </c>
      <c r="C643" s="8" t="str">
        <f t="shared" ref="C643:C706" si="20">CONCATENATE(YEAR(A643),MONTH(A643))</f>
        <v>20007</v>
      </c>
      <c r="D643" s="8" t="str">
        <f t="shared" si="19"/>
        <v>-</v>
      </c>
    </row>
    <row r="644" spans="1:4" x14ac:dyDescent="0.25">
      <c r="A644" s="7">
        <v>36727</v>
      </c>
      <c r="B644" s="5">
        <v>1495.47</v>
      </c>
      <c r="C644" s="8" t="str">
        <f t="shared" si="20"/>
        <v>20007</v>
      </c>
      <c r="D644" s="8" t="str">
        <f t="shared" ref="D644:D707" si="21">IF(C644&lt;&gt;C643,"erster Börsentag des Monats","-")</f>
        <v>-</v>
      </c>
    </row>
    <row r="645" spans="1:4" x14ac:dyDescent="0.25">
      <c r="A645" s="7">
        <v>36728</v>
      </c>
      <c r="B645" s="5">
        <v>1480.19</v>
      </c>
      <c r="C645" s="8" t="str">
        <f t="shared" si="20"/>
        <v>20007</v>
      </c>
      <c r="D645" s="8" t="str">
        <f t="shared" si="21"/>
        <v>-</v>
      </c>
    </row>
    <row r="646" spans="1:4" x14ac:dyDescent="0.25">
      <c r="A646" s="7">
        <v>36731</v>
      </c>
      <c r="B646" s="5">
        <v>1464.29</v>
      </c>
      <c r="C646" s="8" t="str">
        <f t="shared" si="20"/>
        <v>20007</v>
      </c>
      <c r="D646" s="8" t="str">
        <f t="shared" si="21"/>
        <v>-</v>
      </c>
    </row>
    <row r="647" spans="1:4" x14ac:dyDescent="0.25">
      <c r="A647" s="7">
        <v>36732</v>
      </c>
      <c r="B647" s="5">
        <v>1474.47</v>
      </c>
      <c r="C647" s="8" t="str">
        <f t="shared" si="20"/>
        <v>20007</v>
      </c>
      <c r="D647" s="8" t="str">
        <f t="shared" si="21"/>
        <v>-</v>
      </c>
    </row>
    <row r="648" spans="1:4" x14ac:dyDescent="0.25">
      <c r="A648" s="7">
        <v>36733</v>
      </c>
      <c r="B648" s="5">
        <v>1452.42</v>
      </c>
      <c r="C648" s="8" t="str">
        <f t="shared" si="20"/>
        <v>20007</v>
      </c>
      <c r="D648" s="8" t="str">
        <f t="shared" si="21"/>
        <v>-</v>
      </c>
    </row>
    <row r="649" spans="1:4" x14ac:dyDescent="0.25">
      <c r="A649" s="7">
        <v>36734</v>
      </c>
      <c r="B649" s="5">
        <v>1449.62</v>
      </c>
      <c r="C649" s="8" t="str">
        <f t="shared" si="20"/>
        <v>20007</v>
      </c>
      <c r="D649" s="8" t="str">
        <f t="shared" si="21"/>
        <v>-</v>
      </c>
    </row>
    <row r="650" spans="1:4" x14ac:dyDescent="0.25">
      <c r="A650" s="7">
        <v>36735</v>
      </c>
      <c r="B650" s="5">
        <v>1419.89</v>
      </c>
      <c r="C650" s="8" t="str">
        <f t="shared" si="20"/>
        <v>20007</v>
      </c>
      <c r="D650" s="8" t="str">
        <f t="shared" si="21"/>
        <v>-</v>
      </c>
    </row>
    <row r="651" spans="1:4" x14ac:dyDescent="0.25">
      <c r="A651" s="7">
        <v>36738</v>
      </c>
      <c r="B651" s="5">
        <v>1430.83</v>
      </c>
      <c r="C651" s="8" t="str">
        <f t="shared" si="20"/>
        <v>20007</v>
      </c>
      <c r="D651" s="8" t="str">
        <f t="shared" si="21"/>
        <v>-</v>
      </c>
    </row>
    <row r="652" spans="1:4" x14ac:dyDescent="0.25">
      <c r="A652" s="7">
        <v>36739</v>
      </c>
      <c r="B652" s="5">
        <v>1438.1</v>
      </c>
      <c r="C652" s="8" t="str">
        <f t="shared" si="20"/>
        <v>20008</v>
      </c>
      <c r="D652" s="8" t="str">
        <f t="shared" si="21"/>
        <v>erster Börsentag des Monats</v>
      </c>
    </row>
    <row r="653" spans="1:4" x14ac:dyDescent="0.25">
      <c r="A653" s="7">
        <v>36740</v>
      </c>
      <c r="B653" s="5">
        <v>1438.7</v>
      </c>
      <c r="C653" s="8" t="str">
        <f t="shared" si="20"/>
        <v>20008</v>
      </c>
      <c r="D653" s="8" t="str">
        <f t="shared" si="21"/>
        <v>-</v>
      </c>
    </row>
    <row r="654" spans="1:4" x14ac:dyDescent="0.25">
      <c r="A654" s="7">
        <v>36741</v>
      </c>
      <c r="B654" s="5">
        <v>1452.56</v>
      </c>
      <c r="C654" s="8" t="str">
        <f t="shared" si="20"/>
        <v>20008</v>
      </c>
      <c r="D654" s="8" t="str">
        <f t="shared" si="21"/>
        <v>-</v>
      </c>
    </row>
    <row r="655" spans="1:4" x14ac:dyDescent="0.25">
      <c r="A655" s="7">
        <v>36742</v>
      </c>
      <c r="B655" s="5">
        <v>1462.93</v>
      </c>
      <c r="C655" s="8" t="str">
        <f t="shared" si="20"/>
        <v>20008</v>
      </c>
      <c r="D655" s="8" t="str">
        <f t="shared" si="21"/>
        <v>-</v>
      </c>
    </row>
    <row r="656" spans="1:4" x14ac:dyDescent="0.25">
      <c r="A656" s="7">
        <v>36745</v>
      </c>
      <c r="B656" s="5">
        <v>1479.32</v>
      </c>
      <c r="C656" s="8" t="str">
        <f t="shared" si="20"/>
        <v>20008</v>
      </c>
      <c r="D656" s="8" t="str">
        <f t="shared" si="21"/>
        <v>-</v>
      </c>
    </row>
    <row r="657" spans="1:4" x14ac:dyDescent="0.25">
      <c r="A657" s="7">
        <v>36746</v>
      </c>
      <c r="B657" s="5">
        <v>1482.81</v>
      </c>
      <c r="C657" s="8" t="str">
        <f t="shared" si="20"/>
        <v>20008</v>
      </c>
      <c r="D657" s="8" t="str">
        <f t="shared" si="21"/>
        <v>-</v>
      </c>
    </row>
    <row r="658" spans="1:4" x14ac:dyDescent="0.25">
      <c r="A658" s="7">
        <v>36747</v>
      </c>
      <c r="B658" s="5">
        <v>1472.87</v>
      </c>
      <c r="C658" s="8" t="str">
        <f t="shared" si="20"/>
        <v>20008</v>
      </c>
      <c r="D658" s="8" t="str">
        <f t="shared" si="21"/>
        <v>-</v>
      </c>
    </row>
    <row r="659" spans="1:4" x14ac:dyDescent="0.25">
      <c r="A659" s="7">
        <v>36748</v>
      </c>
      <c r="B659" s="5">
        <v>1460.25</v>
      </c>
      <c r="C659" s="8" t="str">
        <f t="shared" si="20"/>
        <v>20008</v>
      </c>
      <c r="D659" s="8" t="str">
        <f t="shared" si="21"/>
        <v>-</v>
      </c>
    </row>
    <row r="660" spans="1:4" x14ac:dyDescent="0.25">
      <c r="A660" s="7">
        <v>36749</v>
      </c>
      <c r="B660" s="5">
        <v>1471.84</v>
      </c>
      <c r="C660" s="8" t="str">
        <f t="shared" si="20"/>
        <v>20008</v>
      </c>
      <c r="D660" s="8" t="str">
        <f t="shared" si="21"/>
        <v>-</v>
      </c>
    </row>
    <row r="661" spans="1:4" x14ac:dyDescent="0.25">
      <c r="A661" s="7">
        <v>36752</v>
      </c>
      <c r="B661" s="5">
        <v>1491.56</v>
      </c>
      <c r="C661" s="8" t="str">
        <f t="shared" si="20"/>
        <v>20008</v>
      </c>
      <c r="D661" s="8" t="str">
        <f t="shared" si="21"/>
        <v>-</v>
      </c>
    </row>
    <row r="662" spans="1:4" x14ac:dyDescent="0.25">
      <c r="A662" s="7">
        <v>36753</v>
      </c>
      <c r="B662" s="5">
        <v>1484.43</v>
      </c>
      <c r="C662" s="8" t="str">
        <f t="shared" si="20"/>
        <v>20008</v>
      </c>
      <c r="D662" s="8" t="str">
        <f t="shared" si="21"/>
        <v>-</v>
      </c>
    </row>
    <row r="663" spans="1:4" x14ac:dyDescent="0.25">
      <c r="A663" s="7">
        <v>36754</v>
      </c>
      <c r="B663" s="5">
        <v>1479.85</v>
      </c>
      <c r="C663" s="8" t="str">
        <f t="shared" si="20"/>
        <v>20008</v>
      </c>
      <c r="D663" s="8" t="str">
        <f t="shared" si="21"/>
        <v>-</v>
      </c>
    </row>
    <row r="664" spans="1:4" x14ac:dyDescent="0.25">
      <c r="A664" s="7">
        <v>36755</v>
      </c>
      <c r="B664" s="5">
        <v>1496.07</v>
      </c>
      <c r="C664" s="8" t="str">
        <f t="shared" si="20"/>
        <v>20008</v>
      </c>
      <c r="D664" s="8" t="str">
        <f t="shared" si="21"/>
        <v>-</v>
      </c>
    </row>
    <row r="665" spans="1:4" x14ac:dyDescent="0.25">
      <c r="A665" s="7">
        <v>36756</v>
      </c>
      <c r="B665" s="5">
        <v>1491.72</v>
      </c>
      <c r="C665" s="8" t="str">
        <f t="shared" si="20"/>
        <v>20008</v>
      </c>
      <c r="D665" s="8" t="str">
        <f t="shared" si="21"/>
        <v>-</v>
      </c>
    </row>
    <row r="666" spans="1:4" x14ac:dyDescent="0.25">
      <c r="A666" s="7">
        <v>36759</v>
      </c>
      <c r="B666" s="5">
        <v>1499.48</v>
      </c>
      <c r="C666" s="8" t="str">
        <f t="shared" si="20"/>
        <v>20008</v>
      </c>
      <c r="D666" s="8" t="str">
        <f t="shared" si="21"/>
        <v>-</v>
      </c>
    </row>
    <row r="667" spans="1:4" x14ac:dyDescent="0.25">
      <c r="A667" s="7">
        <v>36760</v>
      </c>
      <c r="B667" s="5">
        <v>1498.13</v>
      </c>
      <c r="C667" s="8" t="str">
        <f t="shared" si="20"/>
        <v>20008</v>
      </c>
      <c r="D667" s="8" t="str">
        <f t="shared" si="21"/>
        <v>-</v>
      </c>
    </row>
    <row r="668" spans="1:4" x14ac:dyDescent="0.25">
      <c r="A668" s="7">
        <v>36761</v>
      </c>
      <c r="B668" s="5">
        <v>1505.97</v>
      </c>
      <c r="C668" s="8" t="str">
        <f t="shared" si="20"/>
        <v>20008</v>
      </c>
      <c r="D668" s="8" t="str">
        <f t="shared" si="21"/>
        <v>-</v>
      </c>
    </row>
    <row r="669" spans="1:4" x14ac:dyDescent="0.25">
      <c r="A669" s="7">
        <v>36762</v>
      </c>
      <c r="B669" s="5">
        <v>1508.31</v>
      </c>
      <c r="C669" s="8" t="str">
        <f t="shared" si="20"/>
        <v>20008</v>
      </c>
      <c r="D669" s="8" t="str">
        <f t="shared" si="21"/>
        <v>-</v>
      </c>
    </row>
    <row r="670" spans="1:4" x14ac:dyDescent="0.25">
      <c r="A670" s="7">
        <v>36763</v>
      </c>
      <c r="B670" s="5">
        <v>1506.46</v>
      </c>
      <c r="C670" s="8" t="str">
        <f t="shared" si="20"/>
        <v>20008</v>
      </c>
      <c r="D670" s="8" t="str">
        <f t="shared" si="21"/>
        <v>-</v>
      </c>
    </row>
    <row r="671" spans="1:4" x14ac:dyDescent="0.25">
      <c r="A671" s="7">
        <v>36766</v>
      </c>
      <c r="B671" s="5">
        <v>1514.09</v>
      </c>
      <c r="C671" s="8" t="str">
        <f t="shared" si="20"/>
        <v>20008</v>
      </c>
      <c r="D671" s="8" t="str">
        <f t="shared" si="21"/>
        <v>-</v>
      </c>
    </row>
    <row r="672" spans="1:4" x14ac:dyDescent="0.25">
      <c r="A672" s="7">
        <v>36767</v>
      </c>
      <c r="B672" s="5">
        <v>1509.84</v>
      </c>
      <c r="C672" s="8" t="str">
        <f t="shared" si="20"/>
        <v>20008</v>
      </c>
      <c r="D672" s="8" t="str">
        <f t="shared" si="21"/>
        <v>-</v>
      </c>
    </row>
    <row r="673" spans="1:4" x14ac:dyDescent="0.25">
      <c r="A673" s="7">
        <v>36768</v>
      </c>
      <c r="B673" s="5">
        <v>1502.59</v>
      </c>
      <c r="C673" s="8" t="str">
        <f t="shared" si="20"/>
        <v>20008</v>
      </c>
      <c r="D673" s="8" t="str">
        <f t="shared" si="21"/>
        <v>-</v>
      </c>
    </row>
    <row r="674" spans="1:4" x14ac:dyDescent="0.25">
      <c r="A674" s="7">
        <v>36769</v>
      </c>
      <c r="B674" s="5">
        <v>1517.68</v>
      </c>
      <c r="C674" s="8" t="str">
        <f t="shared" si="20"/>
        <v>20008</v>
      </c>
      <c r="D674" s="8" t="str">
        <f t="shared" si="21"/>
        <v>-</v>
      </c>
    </row>
    <row r="675" spans="1:4" x14ac:dyDescent="0.25">
      <c r="A675" s="7">
        <v>36770</v>
      </c>
      <c r="B675" s="5">
        <v>1520.77</v>
      </c>
      <c r="C675" s="8" t="str">
        <f t="shared" si="20"/>
        <v>20009</v>
      </c>
      <c r="D675" s="8" t="str">
        <f t="shared" si="21"/>
        <v>erster Börsentag des Monats</v>
      </c>
    </row>
    <row r="676" spans="1:4" x14ac:dyDescent="0.25">
      <c r="A676" s="7">
        <v>36774</v>
      </c>
      <c r="B676" s="5">
        <v>1507.08</v>
      </c>
      <c r="C676" s="8" t="str">
        <f t="shared" si="20"/>
        <v>20009</v>
      </c>
      <c r="D676" s="8" t="str">
        <f t="shared" si="21"/>
        <v>-</v>
      </c>
    </row>
    <row r="677" spans="1:4" x14ac:dyDescent="0.25">
      <c r="A677" s="7">
        <v>36775</v>
      </c>
      <c r="B677" s="5">
        <v>1492.25</v>
      </c>
      <c r="C677" s="8" t="str">
        <f t="shared" si="20"/>
        <v>20009</v>
      </c>
      <c r="D677" s="8" t="str">
        <f t="shared" si="21"/>
        <v>-</v>
      </c>
    </row>
    <row r="678" spans="1:4" x14ac:dyDescent="0.25">
      <c r="A678" s="7">
        <v>36776</v>
      </c>
      <c r="B678" s="5">
        <v>1502.51</v>
      </c>
      <c r="C678" s="8" t="str">
        <f t="shared" si="20"/>
        <v>20009</v>
      </c>
      <c r="D678" s="8" t="str">
        <f t="shared" si="21"/>
        <v>-</v>
      </c>
    </row>
    <row r="679" spans="1:4" x14ac:dyDescent="0.25">
      <c r="A679" s="7">
        <v>36777</v>
      </c>
      <c r="B679" s="5">
        <v>1494.5</v>
      </c>
      <c r="C679" s="8" t="str">
        <f t="shared" si="20"/>
        <v>20009</v>
      </c>
      <c r="D679" s="8" t="str">
        <f t="shared" si="21"/>
        <v>-</v>
      </c>
    </row>
    <row r="680" spans="1:4" x14ac:dyDescent="0.25">
      <c r="A680" s="7">
        <v>36780</v>
      </c>
      <c r="B680" s="5">
        <v>1487.85</v>
      </c>
      <c r="C680" s="8" t="str">
        <f t="shared" si="20"/>
        <v>20009</v>
      </c>
      <c r="D680" s="8" t="str">
        <f t="shared" si="21"/>
        <v>-</v>
      </c>
    </row>
    <row r="681" spans="1:4" x14ac:dyDescent="0.25">
      <c r="A681" s="7">
        <v>36781</v>
      </c>
      <c r="B681" s="5">
        <v>1481.99</v>
      </c>
      <c r="C681" s="8" t="str">
        <f t="shared" si="20"/>
        <v>20009</v>
      </c>
      <c r="D681" s="8" t="str">
        <f t="shared" si="21"/>
        <v>-</v>
      </c>
    </row>
    <row r="682" spans="1:4" x14ac:dyDescent="0.25">
      <c r="A682" s="7">
        <v>36782</v>
      </c>
      <c r="B682" s="5">
        <v>1484.91</v>
      </c>
      <c r="C682" s="8" t="str">
        <f t="shared" si="20"/>
        <v>20009</v>
      </c>
      <c r="D682" s="8" t="str">
        <f t="shared" si="21"/>
        <v>-</v>
      </c>
    </row>
    <row r="683" spans="1:4" x14ac:dyDescent="0.25">
      <c r="A683" s="7">
        <v>36783</v>
      </c>
      <c r="B683" s="5">
        <v>1480.87</v>
      </c>
      <c r="C683" s="8" t="str">
        <f t="shared" si="20"/>
        <v>20009</v>
      </c>
      <c r="D683" s="8" t="str">
        <f t="shared" si="21"/>
        <v>-</v>
      </c>
    </row>
    <row r="684" spans="1:4" x14ac:dyDescent="0.25">
      <c r="A684" s="7">
        <v>36784</v>
      </c>
      <c r="B684" s="5">
        <v>1465.81</v>
      </c>
      <c r="C684" s="8" t="str">
        <f t="shared" si="20"/>
        <v>20009</v>
      </c>
      <c r="D684" s="8" t="str">
        <f t="shared" si="21"/>
        <v>-</v>
      </c>
    </row>
    <row r="685" spans="1:4" x14ac:dyDescent="0.25">
      <c r="A685" s="7">
        <v>36787</v>
      </c>
      <c r="B685" s="5">
        <v>1444.51</v>
      </c>
      <c r="C685" s="8" t="str">
        <f t="shared" si="20"/>
        <v>20009</v>
      </c>
      <c r="D685" s="8" t="str">
        <f t="shared" si="21"/>
        <v>-</v>
      </c>
    </row>
    <row r="686" spans="1:4" x14ac:dyDescent="0.25">
      <c r="A686" s="7">
        <v>36788</v>
      </c>
      <c r="B686" s="5">
        <v>1459.9</v>
      </c>
      <c r="C686" s="8" t="str">
        <f t="shared" si="20"/>
        <v>20009</v>
      </c>
      <c r="D686" s="8" t="str">
        <f t="shared" si="21"/>
        <v>-</v>
      </c>
    </row>
    <row r="687" spans="1:4" x14ac:dyDescent="0.25">
      <c r="A687" s="7">
        <v>36789</v>
      </c>
      <c r="B687" s="5">
        <v>1451.34</v>
      </c>
      <c r="C687" s="8" t="str">
        <f t="shared" si="20"/>
        <v>20009</v>
      </c>
      <c r="D687" s="8" t="str">
        <f t="shared" si="21"/>
        <v>-</v>
      </c>
    </row>
    <row r="688" spans="1:4" x14ac:dyDescent="0.25">
      <c r="A688" s="7">
        <v>36790</v>
      </c>
      <c r="B688" s="5">
        <v>1449.05</v>
      </c>
      <c r="C688" s="8" t="str">
        <f t="shared" si="20"/>
        <v>20009</v>
      </c>
      <c r="D688" s="8" t="str">
        <f t="shared" si="21"/>
        <v>-</v>
      </c>
    </row>
    <row r="689" spans="1:4" x14ac:dyDescent="0.25">
      <c r="A689" s="7">
        <v>36791</v>
      </c>
      <c r="B689" s="5">
        <v>1448.72</v>
      </c>
      <c r="C689" s="8" t="str">
        <f t="shared" si="20"/>
        <v>20009</v>
      </c>
      <c r="D689" s="8" t="str">
        <f t="shared" si="21"/>
        <v>-</v>
      </c>
    </row>
    <row r="690" spans="1:4" x14ac:dyDescent="0.25">
      <c r="A690" s="7">
        <v>36794</v>
      </c>
      <c r="B690" s="5">
        <v>1439.03</v>
      </c>
      <c r="C690" s="8" t="str">
        <f t="shared" si="20"/>
        <v>20009</v>
      </c>
      <c r="D690" s="8" t="str">
        <f t="shared" si="21"/>
        <v>-</v>
      </c>
    </row>
    <row r="691" spans="1:4" x14ac:dyDescent="0.25">
      <c r="A691" s="7">
        <v>36795</v>
      </c>
      <c r="B691" s="5">
        <v>1427.21</v>
      </c>
      <c r="C691" s="8" t="str">
        <f t="shared" si="20"/>
        <v>20009</v>
      </c>
      <c r="D691" s="8" t="str">
        <f t="shared" si="21"/>
        <v>-</v>
      </c>
    </row>
    <row r="692" spans="1:4" x14ac:dyDescent="0.25">
      <c r="A692" s="7">
        <v>36796</v>
      </c>
      <c r="B692" s="5">
        <v>1426.57</v>
      </c>
      <c r="C692" s="8" t="str">
        <f t="shared" si="20"/>
        <v>20009</v>
      </c>
      <c r="D692" s="8" t="str">
        <f t="shared" si="21"/>
        <v>-</v>
      </c>
    </row>
    <row r="693" spans="1:4" x14ac:dyDescent="0.25">
      <c r="A693" s="7">
        <v>36797</v>
      </c>
      <c r="B693" s="5">
        <v>1458.28</v>
      </c>
      <c r="C693" s="8" t="str">
        <f t="shared" si="20"/>
        <v>20009</v>
      </c>
      <c r="D693" s="8" t="str">
        <f t="shared" si="21"/>
        <v>-</v>
      </c>
    </row>
    <row r="694" spans="1:4" x14ac:dyDescent="0.25">
      <c r="A694" s="7">
        <v>36798</v>
      </c>
      <c r="B694" s="5">
        <v>1436.51</v>
      </c>
      <c r="C694" s="8" t="str">
        <f t="shared" si="20"/>
        <v>20009</v>
      </c>
      <c r="D694" s="8" t="str">
        <f t="shared" si="21"/>
        <v>-</v>
      </c>
    </row>
    <row r="695" spans="1:4" x14ac:dyDescent="0.25">
      <c r="A695" s="7">
        <v>36801</v>
      </c>
      <c r="B695" s="5">
        <v>1436.23</v>
      </c>
      <c r="C695" s="8" t="str">
        <f t="shared" si="20"/>
        <v>200010</v>
      </c>
      <c r="D695" s="8" t="str">
        <f t="shared" si="21"/>
        <v>erster Börsentag des Monats</v>
      </c>
    </row>
    <row r="696" spans="1:4" x14ac:dyDescent="0.25">
      <c r="A696" s="7">
        <v>36802</v>
      </c>
      <c r="B696" s="5">
        <v>1426.46</v>
      </c>
      <c r="C696" s="8" t="str">
        <f t="shared" si="20"/>
        <v>200010</v>
      </c>
      <c r="D696" s="8" t="str">
        <f t="shared" si="21"/>
        <v>-</v>
      </c>
    </row>
    <row r="697" spans="1:4" x14ac:dyDescent="0.25">
      <c r="A697" s="7">
        <v>36803</v>
      </c>
      <c r="B697" s="5">
        <v>1434.32</v>
      </c>
      <c r="C697" s="8" t="str">
        <f t="shared" si="20"/>
        <v>200010</v>
      </c>
      <c r="D697" s="8" t="str">
        <f t="shared" si="21"/>
        <v>-</v>
      </c>
    </row>
    <row r="698" spans="1:4" x14ac:dyDescent="0.25">
      <c r="A698" s="7">
        <v>36804</v>
      </c>
      <c r="B698" s="5">
        <v>1436.28</v>
      </c>
      <c r="C698" s="8" t="str">
        <f t="shared" si="20"/>
        <v>200010</v>
      </c>
      <c r="D698" s="8" t="str">
        <f t="shared" si="21"/>
        <v>-</v>
      </c>
    </row>
    <row r="699" spans="1:4" x14ac:dyDescent="0.25">
      <c r="A699" s="7">
        <v>36805</v>
      </c>
      <c r="B699" s="5">
        <v>1408.99</v>
      </c>
      <c r="C699" s="8" t="str">
        <f t="shared" si="20"/>
        <v>200010</v>
      </c>
      <c r="D699" s="8" t="str">
        <f t="shared" si="21"/>
        <v>-</v>
      </c>
    </row>
    <row r="700" spans="1:4" x14ac:dyDescent="0.25">
      <c r="A700" s="7">
        <v>36808</v>
      </c>
      <c r="B700" s="5">
        <v>1402.03</v>
      </c>
      <c r="C700" s="8" t="str">
        <f t="shared" si="20"/>
        <v>200010</v>
      </c>
      <c r="D700" s="8" t="str">
        <f t="shared" si="21"/>
        <v>-</v>
      </c>
    </row>
    <row r="701" spans="1:4" x14ac:dyDescent="0.25">
      <c r="A701" s="7">
        <v>36809</v>
      </c>
      <c r="B701" s="5">
        <v>1385.94</v>
      </c>
      <c r="C701" s="8" t="str">
        <f t="shared" si="20"/>
        <v>200010</v>
      </c>
      <c r="D701" s="8" t="str">
        <f t="shared" si="21"/>
        <v>-</v>
      </c>
    </row>
    <row r="702" spans="1:4" x14ac:dyDescent="0.25">
      <c r="A702" s="7">
        <v>36810</v>
      </c>
      <c r="B702" s="5">
        <v>1364.59</v>
      </c>
      <c r="C702" s="8" t="str">
        <f t="shared" si="20"/>
        <v>200010</v>
      </c>
      <c r="D702" s="8" t="str">
        <f t="shared" si="21"/>
        <v>-</v>
      </c>
    </row>
    <row r="703" spans="1:4" x14ac:dyDescent="0.25">
      <c r="A703" s="7">
        <v>36811</v>
      </c>
      <c r="B703" s="5">
        <v>1329.78</v>
      </c>
      <c r="C703" s="8" t="str">
        <f t="shared" si="20"/>
        <v>200010</v>
      </c>
      <c r="D703" s="8" t="str">
        <f t="shared" si="21"/>
        <v>-</v>
      </c>
    </row>
    <row r="704" spans="1:4" x14ac:dyDescent="0.25">
      <c r="A704" s="7">
        <v>36812</v>
      </c>
      <c r="B704" s="5">
        <v>1374.17</v>
      </c>
      <c r="C704" s="8" t="str">
        <f t="shared" si="20"/>
        <v>200010</v>
      </c>
      <c r="D704" s="8" t="str">
        <f t="shared" si="21"/>
        <v>-</v>
      </c>
    </row>
    <row r="705" spans="1:4" x14ac:dyDescent="0.25">
      <c r="A705" s="7">
        <v>36815</v>
      </c>
      <c r="B705" s="5">
        <v>1374.62</v>
      </c>
      <c r="C705" s="8" t="str">
        <f t="shared" si="20"/>
        <v>200010</v>
      </c>
      <c r="D705" s="8" t="str">
        <f t="shared" si="21"/>
        <v>-</v>
      </c>
    </row>
    <row r="706" spans="1:4" x14ac:dyDescent="0.25">
      <c r="A706" s="7">
        <v>36816</v>
      </c>
      <c r="B706" s="5">
        <v>1349.97</v>
      </c>
      <c r="C706" s="8" t="str">
        <f t="shared" si="20"/>
        <v>200010</v>
      </c>
      <c r="D706" s="8" t="str">
        <f t="shared" si="21"/>
        <v>-</v>
      </c>
    </row>
    <row r="707" spans="1:4" x14ac:dyDescent="0.25">
      <c r="A707" s="7">
        <v>36817</v>
      </c>
      <c r="B707" s="5">
        <v>1342.13</v>
      </c>
      <c r="C707" s="8" t="str">
        <f t="shared" ref="C707:C770" si="22">CONCATENATE(YEAR(A707),MONTH(A707))</f>
        <v>200010</v>
      </c>
      <c r="D707" s="8" t="str">
        <f t="shared" si="21"/>
        <v>-</v>
      </c>
    </row>
    <row r="708" spans="1:4" x14ac:dyDescent="0.25">
      <c r="A708" s="7">
        <v>36818</v>
      </c>
      <c r="B708" s="5">
        <v>1388.76</v>
      </c>
      <c r="C708" s="8" t="str">
        <f t="shared" si="22"/>
        <v>200010</v>
      </c>
      <c r="D708" s="8" t="str">
        <f t="shared" ref="D708:D771" si="23">IF(C708&lt;&gt;C707,"erster Börsentag des Monats","-")</f>
        <v>-</v>
      </c>
    </row>
    <row r="709" spans="1:4" x14ac:dyDescent="0.25">
      <c r="A709" s="7">
        <v>36819</v>
      </c>
      <c r="B709" s="5">
        <v>1396.93</v>
      </c>
      <c r="C709" s="8" t="str">
        <f t="shared" si="22"/>
        <v>200010</v>
      </c>
      <c r="D709" s="8" t="str">
        <f t="shared" si="23"/>
        <v>-</v>
      </c>
    </row>
    <row r="710" spans="1:4" x14ac:dyDescent="0.25">
      <c r="A710" s="7">
        <v>36822</v>
      </c>
      <c r="B710" s="5">
        <v>1395.78</v>
      </c>
      <c r="C710" s="8" t="str">
        <f t="shared" si="22"/>
        <v>200010</v>
      </c>
      <c r="D710" s="8" t="str">
        <f t="shared" si="23"/>
        <v>-</v>
      </c>
    </row>
    <row r="711" spans="1:4" x14ac:dyDescent="0.25">
      <c r="A711" s="7">
        <v>36823</v>
      </c>
      <c r="B711" s="5">
        <v>1398.13</v>
      </c>
      <c r="C711" s="8" t="str">
        <f t="shared" si="22"/>
        <v>200010</v>
      </c>
      <c r="D711" s="8" t="str">
        <f t="shared" si="23"/>
        <v>-</v>
      </c>
    </row>
    <row r="712" spans="1:4" x14ac:dyDescent="0.25">
      <c r="A712" s="7">
        <v>36824</v>
      </c>
      <c r="B712" s="5">
        <v>1364.9</v>
      </c>
      <c r="C712" s="8" t="str">
        <f t="shared" si="22"/>
        <v>200010</v>
      </c>
      <c r="D712" s="8" t="str">
        <f t="shared" si="23"/>
        <v>-</v>
      </c>
    </row>
    <row r="713" spans="1:4" x14ac:dyDescent="0.25">
      <c r="A713" s="7">
        <v>36825</v>
      </c>
      <c r="B713" s="5">
        <v>1364.44</v>
      </c>
      <c r="C713" s="8" t="str">
        <f t="shared" si="22"/>
        <v>200010</v>
      </c>
      <c r="D713" s="8" t="str">
        <f t="shared" si="23"/>
        <v>-</v>
      </c>
    </row>
    <row r="714" spans="1:4" x14ac:dyDescent="0.25">
      <c r="A714" s="7">
        <v>36826</v>
      </c>
      <c r="B714" s="5">
        <v>1379.58</v>
      </c>
      <c r="C714" s="8" t="str">
        <f t="shared" si="22"/>
        <v>200010</v>
      </c>
      <c r="D714" s="8" t="str">
        <f t="shared" si="23"/>
        <v>-</v>
      </c>
    </row>
    <row r="715" spans="1:4" x14ac:dyDescent="0.25">
      <c r="A715" s="7">
        <v>36829</v>
      </c>
      <c r="B715" s="5">
        <v>1398.66</v>
      </c>
      <c r="C715" s="8" t="str">
        <f t="shared" si="22"/>
        <v>200010</v>
      </c>
      <c r="D715" s="8" t="str">
        <f t="shared" si="23"/>
        <v>-</v>
      </c>
    </row>
    <row r="716" spans="1:4" x14ac:dyDescent="0.25">
      <c r="A716" s="7">
        <v>36830</v>
      </c>
      <c r="B716" s="5">
        <v>1429.4</v>
      </c>
      <c r="C716" s="8" t="str">
        <f t="shared" si="22"/>
        <v>200010</v>
      </c>
      <c r="D716" s="8" t="str">
        <f t="shared" si="23"/>
        <v>-</v>
      </c>
    </row>
    <row r="717" spans="1:4" x14ac:dyDescent="0.25">
      <c r="A717" s="7">
        <v>36831</v>
      </c>
      <c r="B717" s="5">
        <v>1421.22</v>
      </c>
      <c r="C717" s="8" t="str">
        <f t="shared" si="22"/>
        <v>200011</v>
      </c>
      <c r="D717" s="8" t="str">
        <f t="shared" si="23"/>
        <v>erster Börsentag des Monats</v>
      </c>
    </row>
    <row r="718" spans="1:4" x14ac:dyDescent="0.25">
      <c r="A718" s="7">
        <v>36832</v>
      </c>
      <c r="B718" s="5">
        <v>1428.32</v>
      </c>
      <c r="C718" s="8" t="str">
        <f t="shared" si="22"/>
        <v>200011</v>
      </c>
      <c r="D718" s="8" t="str">
        <f t="shared" si="23"/>
        <v>-</v>
      </c>
    </row>
    <row r="719" spans="1:4" x14ac:dyDescent="0.25">
      <c r="A719" s="7">
        <v>36833</v>
      </c>
      <c r="B719" s="5">
        <v>1426.69</v>
      </c>
      <c r="C719" s="8" t="str">
        <f t="shared" si="22"/>
        <v>200011</v>
      </c>
      <c r="D719" s="8" t="str">
        <f t="shared" si="23"/>
        <v>-</v>
      </c>
    </row>
    <row r="720" spans="1:4" x14ac:dyDescent="0.25">
      <c r="A720" s="7">
        <v>36836</v>
      </c>
      <c r="B720" s="5">
        <v>1432.19</v>
      </c>
      <c r="C720" s="8" t="str">
        <f t="shared" si="22"/>
        <v>200011</v>
      </c>
      <c r="D720" s="8" t="str">
        <f t="shared" si="23"/>
        <v>-</v>
      </c>
    </row>
    <row r="721" spans="1:4" x14ac:dyDescent="0.25">
      <c r="A721" s="7">
        <v>36837</v>
      </c>
      <c r="B721" s="5">
        <v>1431.87</v>
      </c>
      <c r="C721" s="8" t="str">
        <f t="shared" si="22"/>
        <v>200011</v>
      </c>
      <c r="D721" s="8" t="str">
        <f t="shared" si="23"/>
        <v>-</v>
      </c>
    </row>
    <row r="722" spans="1:4" x14ac:dyDescent="0.25">
      <c r="A722" s="7">
        <v>36838</v>
      </c>
      <c r="B722" s="5">
        <v>1409.28</v>
      </c>
      <c r="C722" s="8" t="str">
        <f t="shared" si="22"/>
        <v>200011</v>
      </c>
      <c r="D722" s="8" t="str">
        <f t="shared" si="23"/>
        <v>-</v>
      </c>
    </row>
    <row r="723" spans="1:4" x14ac:dyDescent="0.25">
      <c r="A723" s="7">
        <v>36839</v>
      </c>
      <c r="B723" s="5">
        <v>1400.14</v>
      </c>
      <c r="C723" s="8" t="str">
        <f t="shared" si="22"/>
        <v>200011</v>
      </c>
      <c r="D723" s="8" t="str">
        <f t="shared" si="23"/>
        <v>-</v>
      </c>
    </row>
    <row r="724" spans="1:4" x14ac:dyDescent="0.25">
      <c r="A724" s="7">
        <v>36840</v>
      </c>
      <c r="B724" s="5">
        <v>1365.98</v>
      </c>
      <c r="C724" s="8" t="str">
        <f t="shared" si="22"/>
        <v>200011</v>
      </c>
      <c r="D724" s="8" t="str">
        <f t="shared" si="23"/>
        <v>-</v>
      </c>
    </row>
    <row r="725" spans="1:4" x14ac:dyDescent="0.25">
      <c r="A725" s="7">
        <v>36843</v>
      </c>
      <c r="B725" s="5">
        <v>1351.26</v>
      </c>
      <c r="C725" s="8" t="str">
        <f t="shared" si="22"/>
        <v>200011</v>
      </c>
      <c r="D725" s="8" t="str">
        <f t="shared" si="23"/>
        <v>-</v>
      </c>
    </row>
    <row r="726" spans="1:4" x14ac:dyDescent="0.25">
      <c r="A726" s="7">
        <v>36844</v>
      </c>
      <c r="B726" s="5">
        <v>1382.95</v>
      </c>
      <c r="C726" s="8" t="str">
        <f t="shared" si="22"/>
        <v>200011</v>
      </c>
      <c r="D726" s="8" t="str">
        <f t="shared" si="23"/>
        <v>-</v>
      </c>
    </row>
    <row r="727" spans="1:4" x14ac:dyDescent="0.25">
      <c r="A727" s="7">
        <v>36845</v>
      </c>
      <c r="B727" s="5">
        <v>1390.04</v>
      </c>
      <c r="C727" s="8" t="str">
        <f t="shared" si="22"/>
        <v>200011</v>
      </c>
      <c r="D727" s="8" t="str">
        <f t="shared" si="23"/>
        <v>-</v>
      </c>
    </row>
    <row r="728" spans="1:4" x14ac:dyDescent="0.25">
      <c r="A728" s="7">
        <v>36846</v>
      </c>
      <c r="B728" s="5">
        <v>1372.32</v>
      </c>
      <c r="C728" s="8" t="str">
        <f t="shared" si="22"/>
        <v>200011</v>
      </c>
      <c r="D728" s="8" t="str">
        <f t="shared" si="23"/>
        <v>-</v>
      </c>
    </row>
    <row r="729" spans="1:4" x14ac:dyDescent="0.25">
      <c r="A729" s="7">
        <v>36847</v>
      </c>
      <c r="B729" s="5">
        <v>1367.72</v>
      </c>
      <c r="C729" s="8" t="str">
        <f t="shared" si="22"/>
        <v>200011</v>
      </c>
      <c r="D729" s="8" t="str">
        <f t="shared" si="23"/>
        <v>-</v>
      </c>
    </row>
    <row r="730" spans="1:4" x14ac:dyDescent="0.25">
      <c r="A730" s="7">
        <v>36850</v>
      </c>
      <c r="B730" s="5">
        <v>1342.62</v>
      </c>
      <c r="C730" s="8" t="str">
        <f t="shared" si="22"/>
        <v>200011</v>
      </c>
      <c r="D730" s="8" t="str">
        <f t="shared" si="23"/>
        <v>-</v>
      </c>
    </row>
    <row r="731" spans="1:4" x14ac:dyDescent="0.25">
      <c r="A731" s="7">
        <v>36851</v>
      </c>
      <c r="B731" s="5">
        <v>1347.35</v>
      </c>
      <c r="C731" s="8" t="str">
        <f t="shared" si="22"/>
        <v>200011</v>
      </c>
      <c r="D731" s="8" t="str">
        <f t="shared" si="23"/>
        <v>-</v>
      </c>
    </row>
    <row r="732" spans="1:4" x14ac:dyDescent="0.25">
      <c r="A732" s="7">
        <v>36852</v>
      </c>
      <c r="B732" s="5">
        <v>1322.36</v>
      </c>
      <c r="C732" s="8" t="str">
        <f t="shared" si="22"/>
        <v>200011</v>
      </c>
      <c r="D732" s="8" t="str">
        <f t="shared" si="23"/>
        <v>-</v>
      </c>
    </row>
    <row r="733" spans="1:4" x14ac:dyDescent="0.25">
      <c r="A733" s="7">
        <v>36854</v>
      </c>
      <c r="B733" s="5">
        <v>1341.77</v>
      </c>
      <c r="C733" s="8" t="str">
        <f t="shared" si="22"/>
        <v>200011</v>
      </c>
      <c r="D733" s="8" t="str">
        <f t="shared" si="23"/>
        <v>-</v>
      </c>
    </row>
    <row r="734" spans="1:4" x14ac:dyDescent="0.25">
      <c r="A734" s="7">
        <v>36857</v>
      </c>
      <c r="B734" s="5">
        <v>1348.97</v>
      </c>
      <c r="C734" s="8" t="str">
        <f t="shared" si="22"/>
        <v>200011</v>
      </c>
      <c r="D734" s="8" t="str">
        <f t="shared" si="23"/>
        <v>-</v>
      </c>
    </row>
    <row r="735" spans="1:4" x14ac:dyDescent="0.25">
      <c r="A735" s="7">
        <v>36858</v>
      </c>
      <c r="B735" s="5">
        <v>1336.09</v>
      </c>
      <c r="C735" s="8" t="str">
        <f t="shared" si="22"/>
        <v>200011</v>
      </c>
      <c r="D735" s="8" t="str">
        <f t="shared" si="23"/>
        <v>-</v>
      </c>
    </row>
    <row r="736" spans="1:4" x14ac:dyDescent="0.25">
      <c r="A736" s="7">
        <v>36859</v>
      </c>
      <c r="B736" s="5">
        <v>1341.93</v>
      </c>
      <c r="C736" s="8" t="str">
        <f t="shared" si="22"/>
        <v>200011</v>
      </c>
      <c r="D736" s="8" t="str">
        <f t="shared" si="23"/>
        <v>-</v>
      </c>
    </row>
    <row r="737" spans="1:4" x14ac:dyDescent="0.25">
      <c r="A737" s="7">
        <v>36860</v>
      </c>
      <c r="B737" s="5">
        <v>1314.95</v>
      </c>
      <c r="C737" s="8" t="str">
        <f t="shared" si="22"/>
        <v>200011</v>
      </c>
      <c r="D737" s="8" t="str">
        <f t="shared" si="23"/>
        <v>-</v>
      </c>
    </row>
    <row r="738" spans="1:4" x14ac:dyDescent="0.25">
      <c r="A738" s="7">
        <v>36861</v>
      </c>
      <c r="B738" s="5">
        <v>1315.23</v>
      </c>
      <c r="C738" s="8" t="str">
        <f t="shared" si="22"/>
        <v>200012</v>
      </c>
      <c r="D738" s="8" t="str">
        <f t="shared" si="23"/>
        <v>erster Börsentag des Monats</v>
      </c>
    </row>
    <row r="739" spans="1:4" x14ac:dyDescent="0.25">
      <c r="A739" s="7">
        <v>36864</v>
      </c>
      <c r="B739" s="5">
        <v>1324.97</v>
      </c>
      <c r="C739" s="8" t="str">
        <f t="shared" si="22"/>
        <v>200012</v>
      </c>
      <c r="D739" s="8" t="str">
        <f t="shared" si="23"/>
        <v>-</v>
      </c>
    </row>
    <row r="740" spans="1:4" x14ac:dyDescent="0.25">
      <c r="A740" s="7">
        <v>36865</v>
      </c>
      <c r="B740" s="5">
        <v>1376.54</v>
      </c>
      <c r="C740" s="8" t="str">
        <f t="shared" si="22"/>
        <v>200012</v>
      </c>
      <c r="D740" s="8" t="str">
        <f t="shared" si="23"/>
        <v>-</v>
      </c>
    </row>
    <row r="741" spans="1:4" x14ac:dyDescent="0.25">
      <c r="A741" s="7">
        <v>36866</v>
      </c>
      <c r="B741" s="5">
        <v>1351.46</v>
      </c>
      <c r="C741" s="8" t="str">
        <f t="shared" si="22"/>
        <v>200012</v>
      </c>
      <c r="D741" s="8" t="str">
        <f t="shared" si="23"/>
        <v>-</v>
      </c>
    </row>
    <row r="742" spans="1:4" x14ac:dyDescent="0.25">
      <c r="A742" s="7">
        <v>36867</v>
      </c>
      <c r="B742" s="5">
        <v>1343.55</v>
      </c>
      <c r="C742" s="8" t="str">
        <f t="shared" si="22"/>
        <v>200012</v>
      </c>
      <c r="D742" s="8" t="str">
        <f t="shared" si="23"/>
        <v>-</v>
      </c>
    </row>
    <row r="743" spans="1:4" x14ac:dyDescent="0.25">
      <c r="A743" s="7">
        <v>36868</v>
      </c>
      <c r="B743" s="5">
        <v>1369.89</v>
      </c>
      <c r="C743" s="8" t="str">
        <f t="shared" si="22"/>
        <v>200012</v>
      </c>
      <c r="D743" s="8" t="str">
        <f t="shared" si="23"/>
        <v>-</v>
      </c>
    </row>
    <row r="744" spans="1:4" x14ac:dyDescent="0.25">
      <c r="A744" s="7">
        <v>36871</v>
      </c>
      <c r="B744" s="5">
        <v>1380.2</v>
      </c>
      <c r="C744" s="8" t="str">
        <f t="shared" si="22"/>
        <v>200012</v>
      </c>
      <c r="D744" s="8" t="str">
        <f t="shared" si="23"/>
        <v>-</v>
      </c>
    </row>
    <row r="745" spans="1:4" x14ac:dyDescent="0.25">
      <c r="A745" s="7">
        <v>36872</v>
      </c>
      <c r="B745" s="5">
        <v>1371.18</v>
      </c>
      <c r="C745" s="8" t="str">
        <f t="shared" si="22"/>
        <v>200012</v>
      </c>
      <c r="D745" s="8" t="str">
        <f t="shared" si="23"/>
        <v>-</v>
      </c>
    </row>
    <row r="746" spans="1:4" x14ac:dyDescent="0.25">
      <c r="A746" s="7">
        <v>36873</v>
      </c>
      <c r="B746" s="5">
        <v>1359.99</v>
      </c>
      <c r="C746" s="8" t="str">
        <f t="shared" si="22"/>
        <v>200012</v>
      </c>
      <c r="D746" s="8" t="str">
        <f t="shared" si="23"/>
        <v>-</v>
      </c>
    </row>
    <row r="747" spans="1:4" x14ac:dyDescent="0.25">
      <c r="A747" s="7">
        <v>36874</v>
      </c>
      <c r="B747" s="5">
        <v>1340.93</v>
      </c>
      <c r="C747" s="8" t="str">
        <f t="shared" si="22"/>
        <v>200012</v>
      </c>
      <c r="D747" s="8" t="str">
        <f t="shared" si="23"/>
        <v>-</v>
      </c>
    </row>
    <row r="748" spans="1:4" x14ac:dyDescent="0.25">
      <c r="A748" s="7">
        <v>36875</v>
      </c>
      <c r="B748" s="5">
        <v>1312.15</v>
      </c>
      <c r="C748" s="8" t="str">
        <f t="shared" si="22"/>
        <v>200012</v>
      </c>
      <c r="D748" s="8" t="str">
        <f t="shared" si="23"/>
        <v>-</v>
      </c>
    </row>
    <row r="749" spans="1:4" x14ac:dyDescent="0.25">
      <c r="A749" s="7">
        <v>36878</v>
      </c>
      <c r="B749" s="5">
        <v>1322.74</v>
      </c>
      <c r="C749" s="8" t="str">
        <f t="shared" si="22"/>
        <v>200012</v>
      </c>
      <c r="D749" s="8" t="str">
        <f t="shared" si="23"/>
        <v>-</v>
      </c>
    </row>
    <row r="750" spans="1:4" x14ac:dyDescent="0.25">
      <c r="A750" s="7">
        <v>36879</v>
      </c>
      <c r="B750" s="5">
        <v>1322.74</v>
      </c>
      <c r="C750" s="8" t="str">
        <f t="shared" si="22"/>
        <v>200012</v>
      </c>
      <c r="D750" s="8" t="str">
        <f t="shared" si="23"/>
        <v>-</v>
      </c>
    </row>
    <row r="751" spans="1:4" x14ac:dyDescent="0.25">
      <c r="A751" s="7">
        <v>36880</v>
      </c>
      <c r="B751" s="5">
        <v>1264.74</v>
      </c>
      <c r="C751" s="8" t="str">
        <f t="shared" si="22"/>
        <v>200012</v>
      </c>
      <c r="D751" s="8" t="str">
        <f t="shared" si="23"/>
        <v>-</v>
      </c>
    </row>
    <row r="752" spans="1:4" x14ac:dyDescent="0.25">
      <c r="A752" s="7">
        <v>36881</v>
      </c>
      <c r="B752" s="5">
        <v>1274.8599999999999</v>
      </c>
      <c r="C752" s="8" t="str">
        <f t="shared" si="22"/>
        <v>200012</v>
      </c>
      <c r="D752" s="8" t="str">
        <f t="shared" si="23"/>
        <v>-</v>
      </c>
    </row>
    <row r="753" spans="1:4" x14ac:dyDescent="0.25">
      <c r="A753" s="7">
        <v>36882</v>
      </c>
      <c r="B753" s="5">
        <v>1305.95</v>
      </c>
      <c r="C753" s="8" t="str">
        <f t="shared" si="22"/>
        <v>200012</v>
      </c>
      <c r="D753" s="8" t="str">
        <f t="shared" si="23"/>
        <v>-</v>
      </c>
    </row>
    <row r="754" spans="1:4" x14ac:dyDescent="0.25">
      <c r="A754" s="7">
        <v>36886</v>
      </c>
      <c r="B754" s="5">
        <v>1315.19</v>
      </c>
      <c r="C754" s="8" t="str">
        <f t="shared" si="22"/>
        <v>200012</v>
      </c>
      <c r="D754" s="8" t="str">
        <f t="shared" si="23"/>
        <v>-</v>
      </c>
    </row>
    <row r="755" spans="1:4" x14ac:dyDescent="0.25">
      <c r="A755" s="7">
        <v>36887</v>
      </c>
      <c r="B755" s="5">
        <v>1328.92</v>
      </c>
      <c r="C755" s="8" t="str">
        <f t="shared" si="22"/>
        <v>200012</v>
      </c>
      <c r="D755" s="8" t="str">
        <f t="shared" si="23"/>
        <v>-</v>
      </c>
    </row>
    <row r="756" spans="1:4" x14ac:dyDescent="0.25">
      <c r="A756" s="7">
        <v>36888</v>
      </c>
      <c r="B756" s="5">
        <v>1334.22</v>
      </c>
      <c r="C756" s="8" t="str">
        <f t="shared" si="22"/>
        <v>200012</v>
      </c>
      <c r="D756" s="8" t="str">
        <f t="shared" si="23"/>
        <v>-</v>
      </c>
    </row>
    <row r="757" spans="1:4" x14ac:dyDescent="0.25">
      <c r="A757" s="7">
        <v>36889</v>
      </c>
      <c r="B757" s="5">
        <v>1320.28</v>
      </c>
      <c r="C757" s="8" t="str">
        <f t="shared" si="22"/>
        <v>200012</v>
      </c>
      <c r="D757" s="8" t="str">
        <f t="shared" si="23"/>
        <v>-</v>
      </c>
    </row>
    <row r="758" spans="1:4" x14ac:dyDescent="0.25">
      <c r="A758" s="7">
        <v>36893</v>
      </c>
      <c r="B758" s="5">
        <v>1283.27</v>
      </c>
      <c r="C758" s="8" t="str">
        <f t="shared" si="22"/>
        <v>20011</v>
      </c>
      <c r="D758" s="8" t="str">
        <f t="shared" si="23"/>
        <v>erster Börsentag des Monats</v>
      </c>
    </row>
    <row r="759" spans="1:4" x14ac:dyDescent="0.25">
      <c r="A759" s="7">
        <v>36894</v>
      </c>
      <c r="B759" s="5">
        <v>1347.56</v>
      </c>
      <c r="C759" s="8" t="str">
        <f t="shared" si="22"/>
        <v>20011</v>
      </c>
      <c r="D759" s="8" t="str">
        <f t="shared" si="23"/>
        <v>-</v>
      </c>
    </row>
    <row r="760" spans="1:4" x14ac:dyDescent="0.25">
      <c r="A760" s="7">
        <v>36895</v>
      </c>
      <c r="B760" s="5">
        <v>1333.34</v>
      </c>
      <c r="C760" s="8" t="str">
        <f t="shared" si="22"/>
        <v>20011</v>
      </c>
      <c r="D760" s="8" t="str">
        <f t="shared" si="23"/>
        <v>-</v>
      </c>
    </row>
    <row r="761" spans="1:4" x14ac:dyDescent="0.25">
      <c r="A761" s="7">
        <v>36896</v>
      </c>
      <c r="B761" s="5">
        <v>1298.3499999999999</v>
      </c>
      <c r="C761" s="8" t="str">
        <f t="shared" si="22"/>
        <v>20011</v>
      </c>
      <c r="D761" s="8" t="str">
        <f t="shared" si="23"/>
        <v>-</v>
      </c>
    </row>
    <row r="762" spans="1:4" x14ac:dyDescent="0.25">
      <c r="A762" s="7">
        <v>36899</v>
      </c>
      <c r="B762" s="5">
        <v>1295.8599999999999</v>
      </c>
      <c r="C762" s="8" t="str">
        <f t="shared" si="22"/>
        <v>20011</v>
      </c>
      <c r="D762" s="8" t="str">
        <f t="shared" si="23"/>
        <v>-</v>
      </c>
    </row>
    <row r="763" spans="1:4" x14ac:dyDescent="0.25">
      <c r="A763" s="7">
        <v>36900</v>
      </c>
      <c r="B763" s="5">
        <v>1300.8</v>
      </c>
      <c r="C763" s="8" t="str">
        <f t="shared" si="22"/>
        <v>20011</v>
      </c>
      <c r="D763" s="8" t="str">
        <f t="shared" si="23"/>
        <v>-</v>
      </c>
    </row>
    <row r="764" spans="1:4" x14ac:dyDescent="0.25">
      <c r="A764" s="7">
        <v>36901</v>
      </c>
      <c r="B764" s="5">
        <v>1313.27</v>
      </c>
      <c r="C764" s="8" t="str">
        <f t="shared" si="22"/>
        <v>20011</v>
      </c>
      <c r="D764" s="8" t="str">
        <f t="shared" si="23"/>
        <v>-</v>
      </c>
    </row>
    <row r="765" spans="1:4" x14ac:dyDescent="0.25">
      <c r="A765" s="7">
        <v>36902</v>
      </c>
      <c r="B765" s="5">
        <v>1326.82</v>
      </c>
      <c r="C765" s="8" t="str">
        <f t="shared" si="22"/>
        <v>20011</v>
      </c>
      <c r="D765" s="8" t="str">
        <f t="shared" si="23"/>
        <v>-</v>
      </c>
    </row>
    <row r="766" spans="1:4" x14ac:dyDescent="0.25">
      <c r="A766" s="7">
        <v>36903</v>
      </c>
      <c r="B766" s="5">
        <v>1318.55</v>
      </c>
      <c r="C766" s="8" t="str">
        <f t="shared" si="22"/>
        <v>20011</v>
      </c>
      <c r="D766" s="8" t="str">
        <f t="shared" si="23"/>
        <v>-</v>
      </c>
    </row>
    <row r="767" spans="1:4" x14ac:dyDescent="0.25">
      <c r="A767" s="7">
        <v>36907</v>
      </c>
      <c r="B767" s="5">
        <v>1326.65</v>
      </c>
      <c r="C767" s="8" t="str">
        <f t="shared" si="22"/>
        <v>20011</v>
      </c>
      <c r="D767" s="8" t="str">
        <f t="shared" si="23"/>
        <v>-</v>
      </c>
    </row>
    <row r="768" spans="1:4" x14ac:dyDescent="0.25">
      <c r="A768" s="7">
        <v>36908</v>
      </c>
      <c r="B768" s="5">
        <v>1329.47</v>
      </c>
      <c r="C768" s="8" t="str">
        <f t="shared" si="22"/>
        <v>20011</v>
      </c>
      <c r="D768" s="8" t="str">
        <f t="shared" si="23"/>
        <v>-</v>
      </c>
    </row>
    <row r="769" spans="1:4" x14ac:dyDescent="0.25">
      <c r="A769" s="7">
        <v>36909</v>
      </c>
      <c r="B769" s="5">
        <v>1347.97</v>
      </c>
      <c r="C769" s="8" t="str">
        <f t="shared" si="22"/>
        <v>20011</v>
      </c>
      <c r="D769" s="8" t="str">
        <f t="shared" si="23"/>
        <v>-</v>
      </c>
    </row>
    <row r="770" spans="1:4" x14ac:dyDescent="0.25">
      <c r="A770" s="7">
        <v>36910</v>
      </c>
      <c r="B770" s="5">
        <v>1342.55</v>
      </c>
      <c r="C770" s="8" t="str">
        <f t="shared" si="22"/>
        <v>20011</v>
      </c>
      <c r="D770" s="8" t="str">
        <f t="shared" si="23"/>
        <v>-</v>
      </c>
    </row>
    <row r="771" spans="1:4" x14ac:dyDescent="0.25">
      <c r="A771" s="7">
        <v>36913</v>
      </c>
      <c r="B771" s="5">
        <v>1342.9</v>
      </c>
      <c r="C771" s="8" t="str">
        <f t="shared" ref="C771:C834" si="24">CONCATENATE(YEAR(A771),MONTH(A771))</f>
        <v>20011</v>
      </c>
      <c r="D771" s="8" t="str">
        <f t="shared" si="23"/>
        <v>-</v>
      </c>
    </row>
    <row r="772" spans="1:4" x14ac:dyDescent="0.25">
      <c r="A772" s="7">
        <v>36914</v>
      </c>
      <c r="B772" s="5">
        <v>1360.4</v>
      </c>
      <c r="C772" s="8" t="str">
        <f t="shared" si="24"/>
        <v>20011</v>
      </c>
      <c r="D772" s="8" t="str">
        <f t="shared" ref="D772:D835" si="25">IF(C772&lt;&gt;C771,"erster Börsentag des Monats","-")</f>
        <v>-</v>
      </c>
    </row>
    <row r="773" spans="1:4" x14ac:dyDescent="0.25">
      <c r="A773" s="7">
        <v>36915</v>
      </c>
      <c r="B773" s="5">
        <v>1364.3</v>
      </c>
      <c r="C773" s="8" t="str">
        <f t="shared" si="24"/>
        <v>20011</v>
      </c>
      <c r="D773" s="8" t="str">
        <f t="shared" si="25"/>
        <v>-</v>
      </c>
    </row>
    <row r="774" spans="1:4" x14ac:dyDescent="0.25">
      <c r="A774" s="7">
        <v>36916</v>
      </c>
      <c r="B774" s="5">
        <v>1357.51</v>
      </c>
      <c r="C774" s="8" t="str">
        <f t="shared" si="24"/>
        <v>20011</v>
      </c>
      <c r="D774" s="8" t="str">
        <f t="shared" si="25"/>
        <v>-</v>
      </c>
    </row>
    <row r="775" spans="1:4" x14ac:dyDescent="0.25">
      <c r="A775" s="7">
        <v>36917</v>
      </c>
      <c r="B775" s="5">
        <v>1354.95</v>
      </c>
      <c r="C775" s="8" t="str">
        <f t="shared" si="24"/>
        <v>20011</v>
      </c>
      <c r="D775" s="8" t="str">
        <f t="shared" si="25"/>
        <v>-</v>
      </c>
    </row>
    <row r="776" spans="1:4" x14ac:dyDescent="0.25">
      <c r="A776" s="7">
        <v>36920</v>
      </c>
      <c r="B776" s="5">
        <v>1364.17</v>
      </c>
      <c r="C776" s="8" t="str">
        <f t="shared" si="24"/>
        <v>20011</v>
      </c>
      <c r="D776" s="8" t="str">
        <f t="shared" si="25"/>
        <v>-</v>
      </c>
    </row>
    <row r="777" spans="1:4" x14ac:dyDescent="0.25">
      <c r="A777" s="7">
        <v>36921</v>
      </c>
      <c r="B777" s="5">
        <v>1373.73</v>
      </c>
      <c r="C777" s="8" t="str">
        <f t="shared" si="24"/>
        <v>20011</v>
      </c>
      <c r="D777" s="8" t="str">
        <f t="shared" si="25"/>
        <v>-</v>
      </c>
    </row>
    <row r="778" spans="1:4" x14ac:dyDescent="0.25">
      <c r="A778" s="7">
        <v>36922</v>
      </c>
      <c r="B778" s="5">
        <v>1366.01</v>
      </c>
      <c r="C778" s="8" t="str">
        <f t="shared" si="24"/>
        <v>20011</v>
      </c>
      <c r="D778" s="8" t="str">
        <f t="shared" si="25"/>
        <v>-</v>
      </c>
    </row>
    <row r="779" spans="1:4" x14ac:dyDescent="0.25">
      <c r="A779" s="7">
        <v>36923</v>
      </c>
      <c r="B779" s="5">
        <v>1373.47</v>
      </c>
      <c r="C779" s="8" t="str">
        <f t="shared" si="24"/>
        <v>20012</v>
      </c>
      <c r="D779" s="8" t="str">
        <f t="shared" si="25"/>
        <v>erster Börsentag des Monats</v>
      </c>
    </row>
    <row r="780" spans="1:4" x14ac:dyDescent="0.25">
      <c r="A780" s="7">
        <v>36924</v>
      </c>
      <c r="B780" s="5">
        <v>1349.47</v>
      </c>
      <c r="C780" s="8" t="str">
        <f t="shared" si="24"/>
        <v>20012</v>
      </c>
      <c r="D780" s="8" t="str">
        <f t="shared" si="25"/>
        <v>-</v>
      </c>
    </row>
    <row r="781" spans="1:4" x14ac:dyDescent="0.25">
      <c r="A781" s="7">
        <v>36927</v>
      </c>
      <c r="B781" s="5">
        <v>1354.31</v>
      </c>
      <c r="C781" s="8" t="str">
        <f t="shared" si="24"/>
        <v>20012</v>
      </c>
      <c r="D781" s="8" t="str">
        <f t="shared" si="25"/>
        <v>-</v>
      </c>
    </row>
    <row r="782" spans="1:4" x14ac:dyDescent="0.25">
      <c r="A782" s="7">
        <v>36928</v>
      </c>
      <c r="B782" s="5">
        <v>1352.26</v>
      </c>
      <c r="C782" s="8" t="str">
        <f t="shared" si="24"/>
        <v>20012</v>
      </c>
      <c r="D782" s="8" t="str">
        <f t="shared" si="25"/>
        <v>-</v>
      </c>
    </row>
    <row r="783" spans="1:4" x14ac:dyDescent="0.25">
      <c r="A783" s="7">
        <v>36929</v>
      </c>
      <c r="B783" s="5">
        <v>1340.89</v>
      </c>
      <c r="C783" s="8" t="str">
        <f t="shared" si="24"/>
        <v>20012</v>
      </c>
      <c r="D783" s="8" t="str">
        <f t="shared" si="25"/>
        <v>-</v>
      </c>
    </row>
    <row r="784" spans="1:4" x14ac:dyDescent="0.25">
      <c r="A784" s="7">
        <v>36930</v>
      </c>
      <c r="B784" s="5">
        <v>1332.53</v>
      </c>
      <c r="C784" s="8" t="str">
        <f t="shared" si="24"/>
        <v>20012</v>
      </c>
      <c r="D784" s="8" t="str">
        <f t="shared" si="25"/>
        <v>-</v>
      </c>
    </row>
    <row r="785" spans="1:4" x14ac:dyDescent="0.25">
      <c r="A785" s="7">
        <v>36931</v>
      </c>
      <c r="B785" s="5">
        <v>1314.76</v>
      </c>
      <c r="C785" s="8" t="str">
        <f t="shared" si="24"/>
        <v>20012</v>
      </c>
      <c r="D785" s="8" t="str">
        <f t="shared" si="25"/>
        <v>-</v>
      </c>
    </row>
    <row r="786" spans="1:4" x14ac:dyDescent="0.25">
      <c r="A786" s="7">
        <v>36934</v>
      </c>
      <c r="B786" s="5">
        <v>1330.31</v>
      </c>
      <c r="C786" s="8" t="str">
        <f t="shared" si="24"/>
        <v>20012</v>
      </c>
      <c r="D786" s="8" t="str">
        <f t="shared" si="25"/>
        <v>-</v>
      </c>
    </row>
    <row r="787" spans="1:4" x14ac:dyDescent="0.25">
      <c r="A787" s="7">
        <v>36935</v>
      </c>
      <c r="B787" s="5">
        <v>1318.8</v>
      </c>
      <c r="C787" s="8" t="str">
        <f t="shared" si="24"/>
        <v>20012</v>
      </c>
      <c r="D787" s="8" t="str">
        <f t="shared" si="25"/>
        <v>-</v>
      </c>
    </row>
    <row r="788" spans="1:4" x14ac:dyDescent="0.25">
      <c r="A788" s="7">
        <v>36936</v>
      </c>
      <c r="B788" s="5">
        <v>1315.92</v>
      </c>
      <c r="C788" s="8" t="str">
        <f t="shared" si="24"/>
        <v>20012</v>
      </c>
      <c r="D788" s="8" t="str">
        <f t="shared" si="25"/>
        <v>-</v>
      </c>
    </row>
    <row r="789" spans="1:4" x14ac:dyDescent="0.25">
      <c r="A789" s="7">
        <v>36937</v>
      </c>
      <c r="B789" s="5">
        <v>1326.61</v>
      </c>
      <c r="C789" s="8" t="str">
        <f t="shared" si="24"/>
        <v>20012</v>
      </c>
      <c r="D789" s="8" t="str">
        <f t="shared" si="25"/>
        <v>-</v>
      </c>
    </row>
    <row r="790" spans="1:4" x14ac:dyDescent="0.25">
      <c r="A790" s="7">
        <v>36938</v>
      </c>
      <c r="B790" s="5">
        <v>1301.53</v>
      </c>
      <c r="C790" s="8" t="str">
        <f t="shared" si="24"/>
        <v>20012</v>
      </c>
      <c r="D790" s="8" t="str">
        <f t="shared" si="25"/>
        <v>-</v>
      </c>
    </row>
    <row r="791" spans="1:4" x14ac:dyDescent="0.25">
      <c r="A791" s="7">
        <v>36942</v>
      </c>
      <c r="B791" s="5">
        <v>1278.94</v>
      </c>
      <c r="C791" s="8" t="str">
        <f t="shared" si="24"/>
        <v>20012</v>
      </c>
      <c r="D791" s="8" t="str">
        <f t="shared" si="25"/>
        <v>-</v>
      </c>
    </row>
    <row r="792" spans="1:4" x14ac:dyDescent="0.25">
      <c r="A792" s="7">
        <v>36943</v>
      </c>
      <c r="B792" s="5">
        <v>1255.27</v>
      </c>
      <c r="C792" s="8" t="str">
        <f t="shared" si="24"/>
        <v>20012</v>
      </c>
      <c r="D792" s="8" t="str">
        <f t="shared" si="25"/>
        <v>-</v>
      </c>
    </row>
    <row r="793" spans="1:4" x14ac:dyDescent="0.25">
      <c r="A793" s="7">
        <v>36944</v>
      </c>
      <c r="B793" s="5">
        <v>1252.82</v>
      </c>
      <c r="C793" s="8" t="str">
        <f t="shared" si="24"/>
        <v>20012</v>
      </c>
      <c r="D793" s="8" t="str">
        <f t="shared" si="25"/>
        <v>-</v>
      </c>
    </row>
    <row r="794" spans="1:4" x14ac:dyDescent="0.25">
      <c r="A794" s="7">
        <v>36945</v>
      </c>
      <c r="B794" s="5">
        <v>1245.8599999999999</v>
      </c>
      <c r="C794" s="8" t="str">
        <f t="shared" si="24"/>
        <v>20012</v>
      </c>
      <c r="D794" s="8" t="str">
        <f t="shared" si="25"/>
        <v>-</v>
      </c>
    </row>
    <row r="795" spans="1:4" x14ac:dyDescent="0.25">
      <c r="A795" s="7">
        <v>36948</v>
      </c>
      <c r="B795" s="5">
        <v>1267.6500000000001</v>
      </c>
      <c r="C795" s="8" t="str">
        <f t="shared" si="24"/>
        <v>20012</v>
      </c>
      <c r="D795" s="8" t="str">
        <f t="shared" si="25"/>
        <v>-</v>
      </c>
    </row>
    <row r="796" spans="1:4" x14ac:dyDescent="0.25">
      <c r="A796" s="7">
        <v>36949</v>
      </c>
      <c r="B796" s="5">
        <v>1257.94</v>
      </c>
      <c r="C796" s="8" t="str">
        <f t="shared" si="24"/>
        <v>20012</v>
      </c>
      <c r="D796" s="8" t="str">
        <f t="shared" si="25"/>
        <v>-</v>
      </c>
    </row>
    <row r="797" spans="1:4" x14ac:dyDescent="0.25">
      <c r="A797" s="7">
        <v>36950</v>
      </c>
      <c r="B797" s="5">
        <v>1239.94</v>
      </c>
      <c r="C797" s="8" t="str">
        <f t="shared" si="24"/>
        <v>20012</v>
      </c>
      <c r="D797" s="8" t="str">
        <f t="shared" si="25"/>
        <v>-</v>
      </c>
    </row>
    <row r="798" spans="1:4" x14ac:dyDescent="0.25">
      <c r="A798" s="7">
        <v>36951</v>
      </c>
      <c r="B798" s="5">
        <v>1241.23</v>
      </c>
      <c r="C798" s="8" t="str">
        <f t="shared" si="24"/>
        <v>20013</v>
      </c>
      <c r="D798" s="8" t="str">
        <f t="shared" si="25"/>
        <v>erster Börsentag des Monats</v>
      </c>
    </row>
    <row r="799" spans="1:4" x14ac:dyDescent="0.25">
      <c r="A799" s="7">
        <v>36952</v>
      </c>
      <c r="B799" s="5">
        <v>1234.18</v>
      </c>
      <c r="C799" s="8" t="str">
        <f t="shared" si="24"/>
        <v>20013</v>
      </c>
      <c r="D799" s="8" t="str">
        <f t="shared" si="25"/>
        <v>-</v>
      </c>
    </row>
    <row r="800" spans="1:4" x14ac:dyDescent="0.25">
      <c r="A800" s="7">
        <v>36955</v>
      </c>
      <c r="B800" s="5">
        <v>1241.4100000000001</v>
      </c>
      <c r="C800" s="8" t="str">
        <f t="shared" si="24"/>
        <v>20013</v>
      </c>
      <c r="D800" s="8" t="str">
        <f t="shared" si="25"/>
        <v>-</v>
      </c>
    </row>
    <row r="801" spans="1:4" x14ac:dyDescent="0.25">
      <c r="A801" s="7">
        <v>36956</v>
      </c>
      <c r="B801" s="5">
        <v>1253.8</v>
      </c>
      <c r="C801" s="8" t="str">
        <f t="shared" si="24"/>
        <v>20013</v>
      </c>
      <c r="D801" s="8" t="str">
        <f t="shared" si="25"/>
        <v>-</v>
      </c>
    </row>
    <row r="802" spans="1:4" x14ac:dyDescent="0.25">
      <c r="A802" s="7">
        <v>36957</v>
      </c>
      <c r="B802" s="5">
        <v>1261.8900000000001</v>
      </c>
      <c r="C802" s="8" t="str">
        <f t="shared" si="24"/>
        <v>20013</v>
      </c>
      <c r="D802" s="8" t="str">
        <f t="shared" si="25"/>
        <v>-</v>
      </c>
    </row>
    <row r="803" spans="1:4" x14ac:dyDescent="0.25">
      <c r="A803" s="7">
        <v>36958</v>
      </c>
      <c r="B803" s="5">
        <v>1264.74</v>
      </c>
      <c r="C803" s="8" t="str">
        <f t="shared" si="24"/>
        <v>20013</v>
      </c>
      <c r="D803" s="8" t="str">
        <f t="shared" si="25"/>
        <v>-</v>
      </c>
    </row>
    <row r="804" spans="1:4" x14ac:dyDescent="0.25">
      <c r="A804" s="7">
        <v>36959</v>
      </c>
      <c r="B804" s="5">
        <v>1233.42</v>
      </c>
      <c r="C804" s="8" t="str">
        <f t="shared" si="24"/>
        <v>20013</v>
      </c>
      <c r="D804" s="8" t="str">
        <f t="shared" si="25"/>
        <v>-</v>
      </c>
    </row>
    <row r="805" spans="1:4" x14ac:dyDescent="0.25">
      <c r="A805" s="7">
        <v>36962</v>
      </c>
      <c r="B805" s="5">
        <v>1180.1600000000001</v>
      </c>
      <c r="C805" s="8" t="str">
        <f t="shared" si="24"/>
        <v>20013</v>
      </c>
      <c r="D805" s="8" t="str">
        <f t="shared" si="25"/>
        <v>-</v>
      </c>
    </row>
    <row r="806" spans="1:4" x14ac:dyDescent="0.25">
      <c r="A806" s="7">
        <v>36963</v>
      </c>
      <c r="B806" s="5">
        <v>1197.6600000000001</v>
      </c>
      <c r="C806" s="8" t="str">
        <f t="shared" si="24"/>
        <v>20013</v>
      </c>
      <c r="D806" s="8" t="str">
        <f t="shared" si="25"/>
        <v>-</v>
      </c>
    </row>
    <row r="807" spans="1:4" x14ac:dyDescent="0.25">
      <c r="A807" s="7">
        <v>36964</v>
      </c>
      <c r="B807" s="5">
        <v>1166.71</v>
      </c>
      <c r="C807" s="8" t="str">
        <f t="shared" si="24"/>
        <v>20013</v>
      </c>
      <c r="D807" s="8" t="str">
        <f t="shared" si="25"/>
        <v>-</v>
      </c>
    </row>
    <row r="808" spans="1:4" x14ac:dyDescent="0.25">
      <c r="A808" s="7">
        <v>36965</v>
      </c>
      <c r="B808" s="5">
        <v>1173.56</v>
      </c>
      <c r="C808" s="8" t="str">
        <f t="shared" si="24"/>
        <v>20013</v>
      </c>
      <c r="D808" s="8" t="str">
        <f t="shared" si="25"/>
        <v>-</v>
      </c>
    </row>
    <row r="809" spans="1:4" x14ac:dyDescent="0.25">
      <c r="A809" s="7">
        <v>36966</v>
      </c>
      <c r="B809" s="5">
        <v>1150.53</v>
      </c>
      <c r="C809" s="8" t="str">
        <f t="shared" si="24"/>
        <v>20013</v>
      </c>
      <c r="D809" s="8" t="str">
        <f t="shared" si="25"/>
        <v>-</v>
      </c>
    </row>
    <row r="810" spans="1:4" x14ac:dyDescent="0.25">
      <c r="A810" s="7">
        <v>36969</v>
      </c>
      <c r="B810" s="5">
        <v>1170.81</v>
      </c>
      <c r="C810" s="8" t="str">
        <f t="shared" si="24"/>
        <v>20013</v>
      </c>
      <c r="D810" s="8" t="str">
        <f t="shared" si="25"/>
        <v>-</v>
      </c>
    </row>
    <row r="811" spans="1:4" x14ac:dyDescent="0.25">
      <c r="A811" s="7">
        <v>36970</v>
      </c>
      <c r="B811" s="5">
        <v>1142.6199999999999</v>
      </c>
      <c r="C811" s="8" t="str">
        <f t="shared" si="24"/>
        <v>20013</v>
      </c>
      <c r="D811" s="8" t="str">
        <f t="shared" si="25"/>
        <v>-</v>
      </c>
    </row>
    <row r="812" spans="1:4" x14ac:dyDescent="0.25">
      <c r="A812" s="7">
        <v>36971</v>
      </c>
      <c r="B812" s="5">
        <v>1122.1400000000001</v>
      </c>
      <c r="C812" s="8" t="str">
        <f t="shared" si="24"/>
        <v>20013</v>
      </c>
      <c r="D812" s="8" t="str">
        <f t="shared" si="25"/>
        <v>-</v>
      </c>
    </row>
    <row r="813" spans="1:4" x14ac:dyDescent="0.25">
      <c r="A813" s="7">
        <v>36972</v>
      </c>
      <c r="B813" s="5">
        <v>1117.58</v>
      </c>
      <c r="C813" s="8" t="str">
        <f t="shared" si="24"/>
        <v>20013</v>
      </c>
      <c r="D813" s="8" t="str">
        <f t="shared" si="25"/>
        <v>-</v>
      </c>
    </row>
    <row r="814" spans="1:4" x14ac:dyDescent="0.25">
      <c r="A814" s="7">
        <v>36973</v>
      </c>
      <c r="B814" s="5">
        <v>1139.83</v>
      </c>
      <c r="C814" s="8" t="str">
        <f t="shared" si="24"/>
        <v>20013</v>
      </c>
      <c r="D814" s="8" t="str">
        <f t="shared" si="25"/>
        <v>-</v>
      </c>
    </row>
    <row r="815" spans="1:4" x14ac:dyDescent="0.25">
      <c r="A815" s="7">
        <v>36976</v>
      </c>
      <c r="B815" s="5">
        <v>1152.69</v>
      </c>
      <c r="C815" s="8" t="str">
        <f t="shared" si="24"/>
        <v>20013</v>
      </c>
      <c r="D815" s="8" t="str">
        <f t="shared" si="25"/>
        <v>-</v>
      </c>
    </row>
    <row r="816" spans="1:4" x14ac:dyDescent="0.25">
      <c r="A816" s="7">
        <v>36977</v>
      </c>
      <c r="B816" s="5">
        <v>1182.17</v>
      </c>
      <c r="C816" s="8" t="str">
        <f t="shared" si="24"/>
        <v>20013</v>
      </c>
      <c r="D816" s="8" t="str">
        <f t="shared" si="25"/>
        <v>-</v>
      </c>
    </row>
    <row r="817" spans="1:4" x14ac:dyDescent="0.25">
      <c r="A817" s="7">
        <v>36978</v>
      </c>
      <c r="B817" s="5">
        <v>1153.29</v>
      </c>
      <c r="C817" s="8" t="str">
        <f t="shared" si="24"/>
        <v>20013</v>
      </c>
      <c r="D817" s="8" t="str">
        <f t="shared" si="25"/>
        <v>-</v>
      </c>
    </row>
    <row r="818" spans="1:4" x14ac:dyDescent="0.25">
      <c r="A818" s="7">
        <v>36979</v>
      </c>
      <c r="B818" s="5">
        <v>1147.95</v>
      </c>
      <c r="C818" s="8" t="str">
        <f t="shared" si="24"/>
        <v>20013</v>
      </c>
      <c r="D818" s="8" t="str">
        <f t="shared" si="25"/>
        <v>-</v>
      </c>
    </row>
    <row r="819" spans="1:4" x14ac:dyDescent="0.25">
      <c r="A819" s="7">
        <v>36980</v>
      </c>
      <c r="B819" s="5">
        <v>1160.33</v>
      </c>
      <c r="C819" s="8" t="str">
        <f t="shared" si="24"/>
        <v>20013</v>
      </c>
      <c r="D819" s="8" t="str">
        <f t="shared" si="25"/>
        <v>-</v>
      </c>
    </row>
    <row r="820" spans="1:4" x14ac:dyDescent="0.25">
      <c r="A820" s="7">
        <v>36983</v>
      </c>
      <c r="B820" s="5">
        <v>1145.8699999999999</v>
      </c>
      <c r="C820" s="8" t="str">
        <f t="shared" si="24"/>
        <v>20014</v>
      </c>
      <c r="D820" s="8" t="str">
        <f t="shared" si="25"/>
        <v>erster Börsentag des Monats</v>
      </c>
    </row>
    <row r="821" spans="1:4" x14ac:dyDescent="0.25">
      <c r="A821" s="7">
        <v>36984</v>
      </c>
      <c r="B821" s="5">
        <v>1106.46</v>
      </c>
      <c r="C821" s="8" t="str">
        <f t="shared" si="24"/>
        <v>20014</v>
      </c>
      <c r="D821" s="8" t="str">
        <f t="shared" si="25"/>
        <v>-</v>
      </c>
    </row>
    <row r="822" spans="1:4" x14ac:dyDescent="0.25">
      <c r="A822" s="7">
        <v>36985</v>
      </c>
      <c r="B822" s="5">
        <v>1103.25</v>
      </c>
      <c r="C822" s="8" t="str">
        <f t="shared" si="24"/>
        <v>20014</v>
      </c>
      <c r="D822" s="8" t="str">
        <f t="shared" si="25"/>
        <v>-</v>
      </c>
    </row>
    <row r="823" spans="1:4" x14ac:dyDescent="0.25">
      <c r="A823" s="7">
        <v>36986</v>
      </c>
      <c r="B823" s="5">
        <v>1151.44</v>
      </c>
      <c r="C823" s="8" t="str">
        <f t="shared" si="24"/>
        <v>20014</v>
      </c>
      <c r="D823" s="8" t="str">
        <f t="shared" si="25"/>
        <v>-</v>
      </c>
    </row>
    <row r="824" spans="1:4" x14ac:dyDescent="0.25">
      <c r="A824" s="7">
        <v>36987</v>
      </c>
      <c r="B824" s="5">
        <v>1128.43</v>
      </c>
      <c r="C824" s="8" t="str">
        <f t="shared" si="24"/>
        <v>20014</v>
      </c>
      <c r="D824" s="8" t="str">
        <f t="shared" si="25"/>
        <v>-</v>
      </c>
    </row>
    <row r="825" spans="1:4" x14ac:dyDescent="0.25">
      <c r="A825" s="7">
        <v>36990</v>
      </c>
      <c r="B825" s="5">
        <v>1137.5899999999999</v>
      </c>
      <c r="C825" s="8" t="str">
        <f t="shared" si="24"/>
        <v>20014</v>
      </c>
      <c r="D825" s="8" t="str">
        <f t="shared" si="25"/>
        <v>-</v>
      </c>
    </row>
    <row r="826" spans="1:4" x14ac:dyDescent="0.25">
      <c r="A826" s="7">
        <v>36991</v>
      </c>
      <c r="B826" s="5">
        <v>1168.3800000000001</v>
      </c>
      <c r="C826" s="8" t="str">
        <f t="shared" si="24"/>
        <v>20014</v>
      </c>
      <c r="D826" s="8" t="str">
        <f t="shared" si="25"/>
        <v>-</v>
      </c>
    </row>
    <row r="827" spans="1:4" x14ac:dyDescent="0.25">
      <c r="A827" s="7">
        <v>36992</v>
      </c>
      <c r="B827" s="5">
        <v>1165.8900000000001</v>
      </c>
      <c r="C827" s="8" t="str">
        <f t="shared" si="24"/>
        <v>20014</v>
      </c>
      <c r="D827" s="8" t="str">
        <f t="shared" si="25"/>
        <v>-</v>
      </c>
    </row>
    <row r="828" spans="1:4" x14ac:dyDescent="0.25">
      <c r="A828" s="7">
        <v>36993</v>
      </c>
      <c r="B828" s="5">
        <v>1183.5</v>
      </c>
      <c r="C828" s="8" t="str">
        <f t="shared" si="24"/>
        <v>20014</v>
      </c>
      <c r="D828" s="8" t="str">
        <f t="shared" si="25"/>
        <v>-</v>
      </c>
    </row>
    <row r="829" spans="1:4" x14ac:dyDescent="0.25">
      <c r="A829" s="7">
        <v>36997</v>
      </c>
      <c r="B829" s="5">
        <v>1179.68</v>
      </c>
      <c r="C829" s="8" t="str">
        <f t="shared" si="24"/>
        <v>20014</v>
      </c>
      <c r="D829" s="8" t="str">
        <f t="shared" si="25"/>
        <v>-</v>
      </c>
    </row>
    <row r="830" spans="1:4" x14ac:dyDescent="0.25">
      <c r="A830" s="7">
        <v>36998</v>
      </c>
      <c r="B830" s="5">
        <v>1191.53</v>
      </c>
      <c r="C830" s="8" t="str">
        <f t="shared" si="24"/>
        <v>20014</v>
      </c>
      <c r="D830" s="8" t="str">
        <f t="shared" si="25"/>
        <v>-</v>
      </c>
    </row>
    <row r="831" spans="1:4" x14ac:dyDescent="0.25">
      <c r="A831" s="7">
        <v>36999</v>
      </c>
      <c r="B831" s="5">
        <v>1238.1600000000001</v>
      </c>
      <c r="C831" s="8" t="str">
        <f t="shared" si="24"/>
        <v>20014</v>
      </c>
      <c r="D831" s="8" t="str">
        <f t="shared" si="25"/>
        <v>-</v>
      </c>
    </row>
    <row r="832" spans="1:4" x14ac:dyDescent="0.25">
      <c r="A832" s="7">
        <v>37000</v>
      </c>
      <c r="B832" s="5">
        <v>1253.69</v>
      </c>
      <c r="C832" s="8" t="str">
        <f t="shared" si="24"/>
        <v>20014</v>
      </c>
      <c r="D832" s="8" t="str">
        <f t="shared" si="25"/>
        <v>-</v>
      </c>
    </row>
    <row r="833" spans="1:4" x14ac:dyDescent="0.25">
      <c r="A833" s="7">
        <v>37001</v>
      </c>
      <c r="B833" s="5">
        <v>1242.98</v>
      </c>
      <c r="C833" s="8" t="str">
        <f t="shared" si="24"/>
        <v>20014</v>
      </c>
      <c r="D833" s="8" t="str">
        <f t="shared" si="25"/>
        <v>-</v>
      </c>
    </row>
    <row r="834" spans="1:4" x14ac:dyDescent="0.25">
      <c r="A834" s="7">
        <v>37004</v>
      </c>
      <c r="B834" s="5">
        <v>1224.3599999999999</v>
      </c>
      <c r="C834" s="8" t="str">
        <f t="shared" si="24"/>
        <v>20014</v>
      </c>
      <c r="D834" s="8" t="str">
        <f t="shared" si="25"/>
        <v>-</v>
      </c>
    </row>
    <row r="835" spans="1:4" x14ac:dyDescent="0.25">
      <c r="A835" s="7">
        <v>37005</v>
      </c>
      <c r="B835" s="5">
        <v>1209.47</v>
      </c>
      <c r="C835" s="8" t="str">
        <f t="shared" ref="C835:C898" si="26">CONCATENATE(YEAR(A835),MONTH(A835))</f>
        <v>20014</v>
      </c>
      <c r="D835" s="8" t="str">
        <f t="shared" si="25"/>
        <v>-</v>
      </c>
    </row>
    <row r="836" spans="1:4" x14ac:dyDescent="0.25">
      <c r="A836" s="7">
        <v>37006</v>
      </c>
      <c r="B836" s="5">
        <v>1228.75</v>
      </c>
      <c r="C836" s="8" t="str">
        <f t="shared" si="26"/>
        <v>20014</v>
      </c>
      <c r="D836" s="8" t="str">
        <f t="shared" ref="D836:D899" si="27">IF(C836&lt;&gt;C835,"erster Börsentag des Monats","-")</f>
        <v>-</v>
      </c>
    </row>
    <row r="837" spans="1:4" x14ac:dyDescent="0.25">
      <c r="A837" s="7">
        <v>37007</v>
      </c>
      <c r="B837" s="5">
        <v>1234.52</v>
      </c>
      <c r="C837" s="8" t="str">
        <f t="shared" si="26"/>
        <v>20014</v>
      </c>
      <c r="D837" s="8" t="str">
        <f t="shared" si="27"/>
        <v>-</v>
      </c>
    </row>
    <row r="838" spans="1:4" x14ac:dyDescent="0.25">
      <c r="A838" s="7">
        <v>37008</v>
      </c>
      <c r="B838" s="5">
        <v>1253.05</v>
      </c>
      <c r="C838" s="8" t="str">
        <f t="shared" si="26"/>
        <v>20014</v>
      </c>
      <c r="D838" s="8" t="str">
        <f t="shared" si="27"/>
        <v>-</v>
      </c>
    </row>
    <row r="839" spans="1:4" x14ac:dyDescent="0.25">
      <c r="A839" s="7">
        <v>37011</v>
      </c>
      <c r="B839" s="5">
        <v>1249.46</v>
      </c>
      <c r="C839" s="8" t="str">
        <f t="shared" si="26"/>
        <v>20014</v>
      </c>
      <c r="D839" s="8" t="str">
        <f t="shared" si="27"/>
        <v>-</v>
      </c>
    </row>
    <row r="840" spans="1:4" x14ac:dyDescent="0.25">
      <c r="A840" s="7">
        <v>37012</v>
      </c>
      <c r="B840" s="5">
        <v>1266.44</v>
      </c>
      <c r="C840" s="8" t="str">
        <f t="shared" si="26"/>
        <v>20015</v>
      </c>
      <c r="D840" s="8" t="str">
        <f t="shared" si="27"/>
        <v>erster Börsentag des Monats</v>
      </c>
    </row>
    <row r="841" spans="1:4" x14ac:dyDescent="0.25">
      <c r="A841" s="7">
        <v>37013</v>
      </c>
      <c r="B841" s="5">
        <v>1267.43</v>
      </c>
      <c r="C841" s="8" t="str">
        <f t="shared" si="26"/>
        <v>20015</v>
      </c>
      <c r="D841" s="8" t="str">
        <f t="shared" si="27"/>
        <v>-</v>
      </c>
    </row>
    <row r="842" spans="1:4" x14ac:dyDescent="0.25">
      <c r="A842" s="7">
        <v>37014</v>
      </c>
      <c r="B842" s="5">
        <v>1248.58</v>
      </c>
      <c r="C842" s="8" t="str">
        <f t="shared" si="26"/>
        <v>20015</v>
      </c>
      <c r="D842" s="8" t="str">
        <f t="shared" si="27"/>
        <v>-</v>
      </c>
    </row>
    <row r="843" spans="1:4" x14ac:dyDescent="0.25">
      <c r="A843" s="7">
        <v>37015</v>
      </c>
      <c r="B843" s="5">
        <v>1266.6099999999999</v>
      </c>
      <c r="C843" s="8" t="str">
        <f t="shared" si="26"/>
        <v>20015</v>
      </c>
      <c r="D843" s="8" t="str">
        <f t="shared" si="27"/>
        <v>-</v>
      </c>
    </row>
    <row r="844" spans="1:4" x14ac:dyDescent="0.25">
      <c r="A844" s="7">
        <v>37018</v>
      </c>
      <c r="B844" s="5">
        <v>1263.51</v>
      </c>
      <c r="C844" s="8" t="str">
        <f t="shared" si="26"/>
        <v>20015</v>
      </c>
      <c r="D844" s="8" t="str">
        <f t="shared" si="27"/>
        <v>-</v>
      </c>
    </row>
    <row r="845" spans="1:4" x14ac:dyDescent="0.25">
      <c r="A845" s="7">
        <v>37019</v>
      </c>
      <c r="B845" s="5">
        <v>1261.2</v>
      </c>
      <c r="C845" s="8" t="str">
        <f t="shared" si="26"/>
        <v>20015</v>
      </c>
      <c r="D845" s="8" t="str">
        <f t="shared" si="27"/>
        <v>-</v>
      </c>
    </row>
    <row r="846" spans="1:4" x14ac:dyDescent="0.25">
      <c r="A846" s="7">
        <v>37020</v>
      </c>
      <c r="B846" s="5">
        <v>1255.54</v>
      </c>
      <c r="C846" s="8" t="str">
        <f t="shared" si="26"/>
        <v>20015</v>
      </c>
      <c r="D846" s="8" t="str">
        <f t="shared" si="27"/>
        <v>-</v>
      </c>
    </row>
    <row r="847" spans="1:4" x14ac:dyDescent="0.25">
      <c r="A847" s="7">
        <v>37021</v>
      </c>
      <c r="B847" s="5">
        <v>1255.18</v>
      </c>
      <c r="C847" s="8" t="str">
        <f t="shared" si="26"/>
        <v>20015</v>
      </c>
      <c r="D847" s="8" t="str">
        <f t="shared" si="27"/>
        <v>-</v>
      </c>
    </row>
    <row r="848" spans="1:4" x14ac:dyDescent="0.25">
      <c r="A848" s="7">
        <v>37022</v>
      </c>
      <c r="B848" s="5">
        <v>1245.67</v>
      </c>
      <c r="C848" s="8" t="str">
        <f t="shared" si="26"/>
        <v>20015</v>
      </c>
      <c r="D848" s="8" t="str">
        <f t="shared" si="27"/>
        <v>-</v>
      </c>
    </row>
    <row r="849" spans="1:4" x14ac:dyDescent="0.25">
      <c r="A849" s="7">
        <v>37025</v>
      </c>
      <c r="B849" s="5">
        <v>1248.92</v>
      </c>
      <c r="C849" s="8" t="str">
        <f t="shared" si="26"/>
        <v>20015</v>
      </c>
      <c r="D849" s="8" t="str">
        <f t="shared" si="27"/>
        <v>-</v>
      </c>
    </row>
    <row r="850" spans="1:4" x14ac:dyDescent="0.25">
      <c r="A850" s="7">
        <v>37026</v>
      </c>
      <c r="B850" s="5">
        <v>1249.44</v>
      </c>
      <c r="C850" s="8" t="str">
        <f t="shared" si="26"/>
        <v>20015</v>
      </c>
      <c r="D850" s="8" t="str">
        <f t="shared" si="27"/>
        <v>-</v>
      </c>
    </row>
    <row r="851" spans="1:4" x14ac:dyDescent="0.25">
      <c r="A851" s="7">
        <v>37027</v>
      </c>
      <c r="B851" s="5">
        <v>1284.99</v>
      </c>
      <c r="C851" s="8" t="str">
        <f t="shared" si="26"/>
        <v>20015</v>
      </c>
      <c r="D851" s="8" t="str">
        <f t="shared" si="27"/>
        <v>-</v>
      </c>
    </row>
    <row r="852" spans="1:4" x14ac:dyDescent="0.25">
      <c r="A852" s="7">
        <v>37028</v>
      </c>
      <c r="B852" s="5">
        <v>1288.49</v>
      </c>
      <c r="C852" s="8" t="str">
        <f t="shared" si="26"/>
        <v>20015</v>
      </c>
      <c r="D852" s="8" t="str">
        <f t="shared" si="27"/>
        <v>-</v>
      </c>
    </row>
    <row r="853" spans="1:4" x14ac:dyDescent="0.25">
      <c r="A853" s="7">
        <v>37029</v>
      </c>
      <c r="B853" s="5">
        <v>1291.96</v>
      </c>
      <c r="C853" s="8" t="str">
        <f t="shared" si="26"/>
        <v>20015</v>
      </c>
      <c r="D853" s="8" t="str">
        <f t="shared" si="27"/>
        <v>-</v>
      </c>
    </row>
    <row r="854" spans="1:4" x14ac:dyDescent="0.25">
      <c r="A854" s="7">
        <v>37032</v>
      </c>
      <c r="B854" s="5">
        <v>1312.83</v>
      </c>
      <c r="C854" s="8" t="str">
        <f t="shared" si="26"/>
        <v>20015</v>
      </c>
      <c r="D854" s="8" t="str">
        <f t="shared" si="27"/>
        <v>-</v>
      </c>
    </row>
    <row r="855" spans="1:4" x14ac:dyDescent="0.25">
      <c r="A855" s="7">
        <v>37033</v>
      </c>
      <c r="B855" s="5">
        <v>1309.3800000000001</v>
      </c>
      <c r="C855" s="8" t="str">
        <f t="shared" si="26"/>
        <v>20015</v>
      </c>
      <c r="D855" s="8" t="str">
        <f t="shared" si="27"/>
        <v>-</v>
      </c>
    </row>
    <row r="856" spans="1:4" x14ac:dyDescent="0.25">
      <c r="A856" s="7">
        <v>37034</v>
      </c>
      <c r="B856" s="5">
        <v>1289.05</v>
      </c>
      <c r="C856" s="8" t="str">
        <f t="shared" si="26"/>
        <v>20015</v>
      </c>
      <c r="D856" s="8" t="str">
        <f t="shared" si="27"/>
        <v>-</v>
      </c>
    </row>
    <row r="857" spans="1:4" x14ac:dyDescent="0.25">
      <c r="A857" s="7">
        <v>37035</v>
      </c>
      <c r="B857" s="5">
        <v>1293.17</v>
      </c>
      <c r="C857" s="8" t="str">
        <f t="shared" si="26"/>
        <v>20015</v>
      </c>
      <c r="D857" s="8" t="str">
        <f t="shared" si="27"/>
        <v>-</v>
      </c>
    </row>
    <row r="858" spans="1:4" x14ac:dyDescent="0.25">
      <c r="A858" s="7">
        <v>37036</v>
      </c>
      <c r="B858" s="5">
        <v>1277.8900000000001</v>
      </c>
      <c r="C858" s="8" t="str">
        <f t="shared" si="26"/>
        <v>20015</v>
      </c>
      <c r="D858" s="8" t="str">
        <f t="shared" si="27"/>
        <v>-</v>
      </c>
    </row>
    <row r="859" spans="1:4" x14ac:dyDescent="0.25">
      <c r="A859" s="7">
        <v>37040</v>
      </c>
      <c r="B859" s="5">
        <v>1267.93</v>
      </c>
      <c r="C859" s="8" t="str">
        <f t="shared" si="26"/>
        <v>20015</v>
      </c>
      <c r="D859" s="8" t="str">
        <f t="shared" si="27"/>
        <v>-</v>
      </c>
    </row>
    <row r="860" spans="1:4" x14ac:dyDescent="0.25">
      <c r="A860" s="7">
        <v>37041</v>
      </c>
      <c r="B860" s="5">
        <v>1248.08</v>
      </c>
      <c r="C860" s="8" t="str">
        <f t="shared" si="26"/>
        <v>20015</v>
      </c>
      <c r="D860" s="8" t="str">
        <f t="shared" si="27"/>
        <v>-</v>
      </c>
    </row>
    <row r="861" spans="1:4" x14ac:dyDescent="0.25">
      <c r="A861" s="7">
        <v>37042</v>
      </c>
      <c r="B861" s="5">
        <v>1255.82</v>
      </c>
      <c r="C861" s="8" t="str">
        <f t="shared" si="26"/>
        <v>20015</v>
      </c>
      <c r="D861" s="8" t="str">
        <f t="shared" si="27"/>
        <v>-</v>
      </c>
    </row>
    <row r="862" spans="1:4" x14ac:dyDescent="0.25">
      <c r="A862" s="7">
        <v>37043</v>
      </c>
      <c r="B862" s="5">
        <v>1260.67</v>
      </c>
      <c r="C862" s="8" t="str">
        <f t="shared" si="26"/>
        <v>20016</v>
      </c>
      <c r="D862" s="8" t="str">
        <f t="shared" si="27"/>
        <v>erster Börsentag des Monats</v>
      </c>
    </row>
    <row r="863" spans="1:4" x14ac:dyDescent="0.25">
      <c r="A863" s="7">
        <v>37046</v>
      </c>
      <c r="B863" s="5">
        <v>1267.1099999999999</v>
      </c>
      <c r="C863" s="8" t="str">
        <f t="shared" si="26"/>
        <v>20016</v>
      </c>
      <c r="D863" s="8" t="str">
        <f t="shared" si="27"/>
        <v>-</v>
      </c>
    </row>
    <row r="864" spans="1:4" x14ac:dyDescent="0.25">
      <c r="A864" s="7">
        <v>37047</v>
      </c>
      <c r="B864" s="5">
        <v>1283.57</v>
      </c>
      <c r="C864" s="8" t="str">
        <f t="shared" si="26"/>
        <v>20016</v>
      </c>
      <c r="D864" s="8" t="str">
        <f t="shared" si="27"/>
        <v>-</v>
      </c>
    </row>
    <row r="865" spans="1:4" x14ac:dyDescent="0.25">
      <c r="A865" s="7">
        <v>37048</v>
      </c>
      <c r="B865" s="5">
        <v>1270.03</v>
      </c>
      <c r="C865" s="8" t="str">
        <f t="shared" si="26"/>
        <v>20016</v>
      </c>
      <c r="D865" s="8" t="str">
        <f t="shared" si="27"/>
        <v>-</v>
      </c>
    </row>
    <row r="866" spans="1:4" x14ac:dyDescent="0.25">
      <c r="A866" s="7">
        <v>37049</v>
      </c>
      <c r="B866" s="5">
        <v>1276.96</v>
      </c>
      <c r="C866" s="8" t="str">
        <f t="shared" si="26"/>
        <v>20016</v>
      </c>
      <c r="D866" s="8" t="str">
        <f t="shared" si="27"/>
        <v>-</v>
      </c>
    </row>
    <row r="867" spans="1:4" x14ac:dyDescent="0.25">
      <c r="A867" s="7">
        <v>37050</v>
      </c>
      <c r="B867" s="5">
        <v>1264.96</v>
      </c>
      <c r="C867" s="8" t="str">
        <f t="shared" si="26"/>
        <v>20016</v>
      </c>
      <c r="D867" s="8" t="str">
        <f t="shared" si="27"/>
        <v>-</v>
      </c>
    </row>
    <row r="868" spans="1:4" x14ac:dyDescent="0.25">
      <c r="A868" s="7">
        <v>37053</v>
      </c>
      <c r="B868" s="5">
        <v>1254.3900000000001</v>
      </c>
      <c r="C868" s="8" t="str">
        <f t="shared" si="26"/>
        <v>20016</v>
      </c>
      <c r="D868" s="8" t="str">
        <f t="shared" si="27"/>
        <v>-</v>
      </c>
    </row>
    <row r="869" spans="1:4" x14ac:dyDescent="0.25">
      <c r="A869" s="7">
        <v>37054</v>
      </c>
      <c r="B869" s="5">
        <v>1255.8499999999999</v>
      </c>
      <c r="C869" s="8" t="str">
        <f t="shared" si="26"/>
        <v>20016</v>
      </c>
      <c r="D869" s="8" t="str">
        <f t="shared" si="27"/>
        <v>-</v>
      </c>
    </row>
    <row r="870" spans="1:4" x14ac:dyDescent="0.25">
      <c r="A870" s="7">
        <v>37055</v>
      </c>
      <c r="B870" s="5">
        <v>1241.5999999999999</v>
      </c>
      <c r="C870" s="8" t="str">
        <f t="shared" si="26"/>
        <v>20016</v>
      </c>
      <c r="D870" s="8" t="str">
        <f t="shared" si="27"/>
        <v>-</v>
      </c>
    </row>
    <row r="871" spans="1:4" x14ac:dyDescent="0.25">
      <c r="A871" s="7">
        <v>37056</v>
      </c>
      <c r="B871" s="5">
        <v>1219.8699999999999</v>
      </c>
      <c r="C871" s="8" t="str">
        <f t="shared" si="26"/>
        <v>20016</v>
      </c>
      <c r="D871" s="8" t="str">
        <f t="shared" si="27"/>
        <v>-</v>
      </c>
    </row>
    <row r="872" spans="1:4" x14ac:dyDescent="0.25">
      <c r="A872" s="7">
        <v>37057</v>
      </c>
      <c r="B872" s="5">
        <v>1214.3599999999999</v>
      </c>
      <c r="C872" s="8" t="str">
        <f t="shared" si="26"/>
        <v>20016</v>
      </c>
      <c r="D872" s="8" t="str">
        <f t="shared" si="27"/>
        <v>-</v>
      </c>
    </row>
    <row r="873" spans="1:4" x14ac:dyDescent="0.25">
      <c r="A873" s="7">
        <v>37060</v>
      </c>
      <c r="B873" s="5">
        <v>1208.43</v>
      </c>
      <c r="C873" s="8" t="str">
        <f t="shared" si="26"/>
        <v>20016</v>
      </c>
      <c r="D873" s="8" t="str">
        <f t="shared" si="27"/>
        <v>-</v>
      </c>
    </row>
    <row r="874" spans="1:4" x14ac:dyDescent="0.25">
      <c r="A874" s="7">
        <v>37061</v>
      </c>
      <c r="B874" s="5">
        <v>1212.58</v>
      </c>
      <c r="C874" s="8" t="str">
        <f t="shared" si="26"/>
        <v>20016</v>
      </c>
      <c r="D874" s="8" t="str">
        <f t="shared" si="27"/>
        <v>-</v>
      </c>
    </row>
    <row r="875" spans="1:4" x14ac:dyDescent="0.25">
      <c r="A875" s="7">
        <v>37062</v>
      </c>
      <c r="B875" s="5">
        <v>1223.1400000000001</v>
      </c>
      <c r="C875" s="8" t="str">
        <f t="shared" si="26"/>
        <v>20016</v>
      </c>
      <c r="D875" s="8" t="str">
        <f t="shared" si="27"/>
        <v>-</v>
      </c>
    </row>
    <row r="876" spans="1:4" x14ac:dyDescent="0.25">
      <c r="A876" s="7">
        <v>37063</v>
      </c>
      <c r="B876" s="5">
        <v>1237.04</v>
      </c>
      <c r="C876" s="8" t="str">
        <f t="shared" si="26"/>
        <v>20016</v>
      </c>
      <c r="D876" s="8" t="str">
        <f t="shared" si="27"/>
        <v>-</v>
      </c>
    </row>
    <row r="877" spans="1:4" x14ac:dyDescent="0.25">
      <c r="A877" s="7">
        <v>37064</v>
      </c>
      <c r="B877" s="5">
        <v>1225.3499999999999</v>
      </c>
      <c r="C877" s="8" t="str">
        <f t="shared" si="26"/>
        <v>20016</v>
      </c>
      <c r="D877" s="8" t="str">
        <f t="shared" si="27"/>
        <v>-</v>
      </c>
    </row>
    <row r="878" spans="1:4" x14ac:dyDescent="0.25">
      <c r="A878" s="7">
        <v>37067</v>
      </c>
      <c r="B878" s="5">
        <v>1218.5999999999999</v>
      </c>
      <c r="C878" s="8" t="str">
        <f t="shared" si="26"/>
        <v>20016</v>
      </c>
      <c r="D878" s="8" t="str">
        <f t="shared" si="27"/>
        <v>-</v>
      </c>
    </row>
    <row r="879" spans="1:4" x14ac:dyDescent="0.25">
      <c r="A879" s="7">
        <v>37068</v>
      </c>
      <c r="B879" s="5">
        <v>1216.76</v>
      </c>
      <c r="C879" s="8" t="str">
        <f t="shared" si="26"/>
        <v>20016</v>
      </c>
      <c r="D879" s="8" t="str">
        <f t="shared" si="27"/>
        <v>-</v>
      </c>
    </row>
    <row r="880" spans="1:4" x14ac:dyDescent="0.25">
      <c r="A880" s="7">
        <v>37069</v>
      </c>
      <c r="B880" s="5">
        <v>1211.07</v>
      </c>
      <c r="C880" s="8" t="str">
        <f t="shared" si="26"/>
        <v>20016</v>
      </c>
      <c r="D880" s="8" t="str">
        <f t="shared" si="27"/>
        <v>-</v>
      </c>
    </row>
    <row r="881" spans="1:4" x14ac:dyDescent="0.25">
      <c r="A881" s="7">
        <v>37070</v>
      </c>
      <c r="B881" s="5">
        <v>1226.2</v>
      </c>
      <c r="C881" s="8" t="str">
        <f t="shared" si="26"/>
        <v>20016</v>
      </c>
      <c r="D881" s="8" t="str">
        <f t="shared" si="27"/>
        <v>-</v>
      </c>
    </row>
    <row r="882" spans="1:4" x14ac:dyDescent="0.25">
      <c r="A882" s="7">
        <v>37071</v>
      </c>
      <c r="B882" s="5">
        <v>1224.3800000000001</v>
      </c>
      <c r="C882" s="8" t="str">
        <f t="shared" si="26"/>
        <v>20016</v>
      </c>
      <c r="D882" s="8" t="str">
        <f t="shared" si="27"/>
        <v>-</v>
      </c>
    </row>
    <row r="883" spans="1:4" x14ac:dyDescent="0.25">
      <c r="A883" s="7">
        <v>37074</v>
      </c>
      <c r="B883" s="5">
        <v>1236.72</v>
      </c>
      <c r="C883" s="8" t="str">
        <f t="shared" si="26"/>
        <v>20017</v>
      </c>
      <c r="D883" s="8" t="str">
        <f t="shared" si="27"/>
        <v>erster Börsentag des Monats</v>
      </c>
    </row>
    <row r="884" spans="1:4" x14ac:dyDescent="0.25">
      <c r="A884" s="7">
        <v>37075</v>
      </c>
      <c r="B884" s="5">
        <v>1234.45</v>
      </c>
      <c r="C884" s="8" t="str">
        <f t="shared" si="26"/>
        <v>20017</v>
      </c>
      <c r="D884" s="8" t="str">
        <f t="shared" si="27"/>
        <v>-</v>
      </c>
    </row>
    <row r="885" spans="1:4" x14ac:dyDescent="0.25">
      <c r="A885" s="7">
        <v>37077</v>
      </c>
      <c r="B885" s="5">
        <v>1219.24</v>
      </c>
      <c r="C885" s="8" t="str">
        <f t="shared" si="26"/>
        <v>20017</v>
      </c>
      <c r="D885" s="8" t="str">
        <f t="shared" si="27"/>
        <v>-</v>
      </c>
    </row>
    <row r="886" spans="1:4" x14ac:dyDescent="0.25">
      <c r="A886" s="7">
        <v>37078</v>
      </c>
      <c r="B886" s="5">
        <v>1190.5899999999999</v>
      </c>
      <c r="C886" s="8" t="str">
        <f t="shared" si="26"/>
        <v>20017</v>
      </c>
      <c r="D886" s="8" t="str">
        <f t="shared" si="27"/>
        <v>-</v>
      </c>
    </row>
    <row r="887" spans="1:4" x14ac:dyDescent="0.25">
      <c r="A887" s="7">
        <v>37081</v>
      </c>
      <c r="B887" s="5">
        <v>1198.78</v>
      </c>
      <c r="C887" s="8" t="str">
        <f t="shared" si="26"/>
        <v>20017</v>
      </c>
      <c r="D887" s="8" t="str">
        <f t="shared" si="27"/>
        <v>-</v>
      </c>
    </row>
    <row r="888" spans="1:4" x14ac:dyDescent="0.25">
      <c r="A888" s="7">
        <v>37082</v>
      </c>
      <c r="B888" s="5">
        <v>1181.52</v>
      </c>
      <c r="C888" s="8" t="str">
        <f t="shared" si="26"/>
        <v>20017</v>
      </c>
      <c r="D888" s="8" t="str">
        <f t="shared" si="27"/>
        <v>-</v>
      </c>
    </row>
    <row r="889" spans="1:4" x14ac:dyDescent="0.25">
      <c r="A889" s="7">
        <v>37083</v>
      </c>
      <c r="B889" s="5">
        <v>1180.18</v>
      </c>
      <c r="C889" s="8" t="str">
        <f t="shared" si="26"/>
        <v>20017</v>
      </c>
      <c r="D889" s="8" t="str">
        <f t="shared" si="27"/>
        <v>-</v>
      </c>
    </row>
    <row r="890" spans="1:4" x14ac:dyDescent="0.25">
      <c r="A890" s="7">
        <v>37084</v>
      </c>
      <c r="B890" s="5">
        <v>1208.1400000000001</v>
      </c>
      <c r="C890" s="8" t="str">
        <f t="shared" si="26"/>
        <v>20017</v>
      </c>
      <c r="D890" s="8" t="str">
        <f t="shared" si="27"/>
        <v>-</v>
      </c>
    </row>
    <row r="891" spans="1:4" x14ac:dyDescent="0.25">
      <c r="A891" s="7">
        <v>37085</v>
      </c>
      <c r="B891" s="5">
        <v>1215.68</v>
      </c>
      <c r="C891" s="8" t="str">
        <f t="shared" si="26"/>
        <v>20017</v>
      </c>
      <c r="D891" s="8" t="str">
        <f t="shared" si="27"/>
        <v>-</v>
      </c>
    </row>
    <row r="892" spans="1:4" x14ac:dyDescent="0.25">
      <c r="A892" s="7">
        <v>37088</v>
      </c>
      <c r="B892" s="5">
        <v>1202.45</v>
      </c>
      <c r="C892" s="8" t="str">
        <f t="shared" si="26"/>
        <v>20017</v>
      </c>
      <c r="D892" s="8" t="str">
        <f t="shared" si="27"/>
        <v>-</v>
      </c>
    </row>
    <row r="893" spans="1:4" x14ac:dyDescent="0.25">
      <c r="A893" s="7">
        <v>37089</v>
      </c>
      <c r="B893" s="5">
        <v>1214.44</v>
      </c>
      <c r="C893" s="8" t="str">
        <f t="shared" si="26"/>
        <v>20017</v>
      </c>
      <c r="D893" s="8" t="str">
        <f t="shared" si="27"/>
        <v>-</v>
      </c>
    </row>
    <row r="894" spans="1:4" x14ac:dyDescent="0.25">
      <c r="A894" s="7">
        <v>37090</v>
      </c>
      <c r="B894" s="5">
        <v>1207.71</v>
      </c>
      <c r="C894" s="8" t="str">
        <f t="shared" si="26"/>
        <v>20017</v>
      </c>
      <c r="D894" s="8" t="str">
        <f t="shared" si="27"/>
        <v>-</v>
      </c>
    </row>
    <row r="895" spans="1:4" x14ac:dyDescent="0.25">
      <c r="A895" s="7">
        <v>37091</v>
      </c>
      <c r="B895" s="5">
        <v>1215.02</v>
      </c>
      <c r="C895" s="8" t="str">
        <f t="shared" si="26"/>
        <v>20017</v>
      </c>
      <c r="D895" s="8" t="str">
        <f t="shared" si="27"/>
        <v>-</v>
      </c>
    </row>
    <row r="896" spans="1:4" x14ac:dyDescent="0.25">
      <c r="A896" s="7">
        <v>37092</v>
      </c>
      <c r="B896" s="5">
        <v>1210.8499999999999</v>
      </c>
      <c r="C896" s="8" t="str">
        <f t="shared" si="26"/>
        <v>20017</v>
      </c>
      <c r="D896" s="8" t="str">
        <f t="shared" si="27"/>
        <v>-</v>
      </c>
    </row>
    <row r="897" spans="1:4" x14ac:dyDescent="0.25">
      <c r="A897" s="7">
        <v>37095</v>
      </c>
      <c r="B897" s="5">
        <v>1191.03</v>
      </c>
      <c r="C897" s="8" t="str">
        <f t="shared" si="26"/>
        <v>20017</v>
      </c>
      <c r="D897" s="8" t="str">
        <f t="shared" si="27"/>
        <v>-</v>
      </c>
    </row>
    <row r="898" spans="1:4" x14ac:dyDescent="0.25">
      <c r="A898" s="7">
        <v>37096</v>
      </c>
      <c r="B898" s="5">
        <v>1171.6500000000001</v>
      </c>
      <c r="C898" s="8" t="str">
        <f t="shared" si="26"/>
        <v>20017</v>
      </c>
      <c r="D898" s="8" t="str">
        <f t="shared" si="27"/>
        <v>-</v>
      </c>
    </row>
    <row r="899" spans="1:4" x14ac:dyDescent="0.25">
      <c r="A899" s="7">
        <v>37097</v>
      </c>
      <c r="B899" s="5">
        <v>1190.49</v>
      </c>
      <c r="C899" s="8" t="str">
        <f t="shared" ref="C899:C962" si="28">CONCATENATE(YEAR(A899),MONTH(A899))</f>
        <v>20017</v>
      </c>
      <c r="D899" s="8" t="str">
        <f t="shared" si="27"/>
        <v>-</v>
      </c>
    </row>
    <row r="900" spans="1:4" x14ac:dyDescent="0.25">
      <c r="A900" s="7">
        <v>37098</v>
      </c>
      <c r="B900" s="5">
        <v>1202.93</v>
      </c>
      <c r="C900" s="8" t="str">
        <f t="shared" si="28"/>
        <v>20017</v>
      </c>
      <c r="D900" s="8" t="str">
        <f t="shared" ref="D900:D963" si="29">IF(C900&lt;&gt;C899,"erster Börsentag des Monats","-")</f>
        <v>-</v>
      </c>
    </row>
    <row r="901" spans="1:4" x14ac:dyDescent="0.25">
      <c r="A901" s="7">
        <v>37099</v>
      </c>
      <c r="B901" s="5">
        <v>1205.82</v>
      </c>
      <c r="C901" s="8" t="str">
        <f t="shared" si="28"/>
        <v>20017</v>
      </c>
      <c r="D901" s="8" t="str">
        <f t="shared" si="29"/>
        <v>-</v>
      </c>
    </row>
    <row r="902" spans="1:4" x14ac:dyDescent="0.25">
      <c r="A902" s="7">
        <v>37102</v>
      </c>
      <c r="B902" s="5">
        <v>1204.52</v>
      </c>
      <c r="C902" s="8" t="str">
        <f t="shared" si="28"/>
        <v>20017</v>
      </c>
      <c r="D902" s="8" t="str">
        <f t="shared" si="29"/>
        <v>-</v>
      </c>
    </row>
    <row r="903" spans="1:4" x14ac:dyDescent="0.25">
      <c r="A903" s="7">
        <v>37103</v>
      </c>
      <c r="B903" s="5">
        <v>1211.23</v>
      </c>
      <c r="C903" s="8" t="str">
        <f t="shared" si="28"/>
        <v>20017</v>
      </c>
      <c r="D903" s="8" t="str">
        <f t="shared" si="29"/>
        <v>-</v>
      </c>
    </row>
    <row r="904" spans="1:4" x14ac:dyDescent="0.25">
      <c r="A904" s="7">
        <v>37104</v>
      </c>
      <c r="B904" s="5">
        <v>1215.93</v>
      </c>
      <c r="C904" s="8" t="str">
        <f t="shared" si="28"/>
        <v>20018</v>
      </c>
      <c r="D904" s="8" t="str">
        <f t="shared" si="29"/>
        <v>erster Börsentag des Monats</v>
      </c>
    </row>
    <row r="905" spans="1:4" x14ac:dyDescent="0.25">
      <c r="A905" s="7">
        <v>37105</v>
      </c>
      <c r="B905" s="5">
        <v>1220.75</v>
      </c>
      <c r="C905" s="8" t="str">
        <f t="shared" si="28"/>
        <v>20018</v>
      </c>
      <c r="D905" s="8" t="str">
        <f t="shared" si="29"/>
        <v>-</v>
      </c>
    </row>
    <row r="906" spans="1:4" x14ac:dyDescent="0.25">
      <c r="A906" s="7">
        <v>37106</v>
      </c>
      <c r="B906" s="5">
        <v>1214.3499999999999</v>
      </c>
      <c r="C906" s="8" t="str">
        <f t="shared" si="28"/>
        <v>20018</v>
      </c>
      <c r="D906" s="8" t="str">
        <f t="shared" si="29"/>
        <v>-</v>
      </c>
    </row>
    <row r="907" spans="1:4" x14ac:dyDescent="0.25">
      <c r="A907" s="7">
        <v>37109</v>
      </c>
      <c r="B907" s="5">
        <v>1200.48</v>
      </c>
      <c r="C907" s="8" t="str">
        <f t="shared" si="28"/>
        <v>20018</v>
      </c>
      <c r="D907" s="8" t="str">
        <f t="shared" si="29"/>
        <v>-</v>
      </c>
    </row>
    <row r="908" spans="1:4" x14ac:dyDescent="0.25">
      <c r="A908" s="7">
        <v>37110</v>
      </c>
      <c r="B908" s="5">
        <v>1204.4000000000001</v>
      </c>
      <c r="C908" s="8" t="str">
        <f t="shared" si="28"/>
        <v>20018</v>
      </c>
      <c r="D908" s="8" t="str">
        <f t="shared" si="29"/>
        <v>-</v>
      </c>
    </row>
    <row r="909" spans="1:4" x14ac:dyDescent="0.25">
      <c r="A909" s="7">
        <v>37111</v>
      </c>
      <c r="B909" s="5">
        <v>1183.53</v>
      </c>
      <c r="C909" s="8" t="str">
        <f t="shared" si="28"/>
        <v>20018</v>
      </c>
      <c r="D909" s="8" t="str">
        <f t="shared" si="29"/>
        <v>-</v>
      </c>
    </row>
    <row r="910" spans="1:4" x14ac:dyDescent="0.25">
      <c r="A910" s="7">
        <v>37112</v>
      </c>
      <c r="B910" s="5">
        <v>1183.43</v>
      </c>
      <c r="C910" s="8" t="str">
        <f t="shared" si="28"/>
        <v>20018</v>
      </c>
      <c r="D910" s="8" t="str">
        <f t="shared" si="29"/>
        <v>-</v>
      </c>
    </row>
    <row r="911" spans="1:4" x14ac:dyDescent="0.25">
      <c r="A911" s="7">
        <v>37113</v>
      </c>
      <c r="B911" s="5">
        <v>1190.1600000000001</v>
      </c>
      <c r="C911" s="8" t="str">
        <f t="shared" si="28"/>
        <v>20018</v>
      </c>
      <c r="D911" s="8" t="str">
        <f t="shared" si="29"/>
        <v>-</v>
      </c>
    </row>
    <row r="912" spans="1:4" x14ac:dyDescent="0.25">
      <c r="A912" s="7">
        <v>37116</v>
      </c>
      <c r="B912" s="5">
        <v>1191.29</v>
      </c>
      <c r="C912" s="8" t="str">
        <f t="shared" si="28"/>
        <v>20018</v>
      </c>
      <c r="D912" s="8" t="str">
        <f t="shared" si="29"/>
        <v>-</v>
      </c>
    </row>
    <row r="913" spans="1:4" x14ac:dyDescent="0.25">
      <c r="A913" s="7">
        <v>37117</v>
      </c>
      <c r="B913" s="5">
        <v>1186.73</v>
      </c>
      <c r="C913" s="8" t="str">
        <f t="shared" si="28"/>
        <v>20018</v>
      </c>
      <c r="D913" s="8" t="str">
        <f t="shared" si="29"/>
        <v>-</v>
      </c>
    </row>
    <row r="914" spans="1:4" x14ac:dyDescent="0.25">
      <c r="A914" s="7">
        <v>37118</v>
      </c>
      <c r="B914" s="5">
        <v>1178.02</v>
      </c>
      <c r="C914" s="8" t="str">
        <f t="shared" si="28"/>
        <v>20018</v>
      </c>
      <c r="D914" s="8" t="str">
        <f t="shared" si="29"/>
        <v>-</v>
      </c>
    </row>
    <row r="915" spans="1:4" x14ac:dyDescent="0.25">
      <c r="A915" s="7">
        <v>37119</v>
      </c>
      <c r="B915" s="5">
        <v>1181.6600000000001</v>
      </c>
      <c r="C915" s="8" t="str">
        <f t="shared" si="28"/>
        <v>20018</v>
      </c>
      <c r="D915" s="8" t="str">
        <f t="shared" si="29"/>
        <v>-</v>
      </c>
    </row>
    <row r="916" spans="1:4" x14ac:dyDescent="0.25">
      <c r="A916" s="7">
        <v>37120</v>
      </c>
      <c r="B916" s="5">
        <v>1161.97</v>
      </c>
      <c r="C916" s="8" t="str">
        <f t="shared" si="28"/>
        <v>20018</v>
      </c>
      <c r="D916" s="8" t="str">
        <f t="shared" si="29"/>
        <v>-</v>
      </c>
    </row>
    <row r="917" spans="1:4" x14ac:dyDescent="0.25">
      <c r="A917" s="7">
        <v>37123</v>
      </c>
      <c r="B917" s="5">
        <v>1171.4100000000001</v>
      </c>
      <c r="C917" s="8" t="str">
        <f t="shared" si="28"/>
        <v>20018</v>
      </c>
      <c r="D917" s="8" t="str">
        <f t="shared" si="29"/>
        <v>-</v>
      </c>
    </row>
    <row r="918" spans="1:4" x14ac:dyDescent="0.25">
      <c r="A918" s="7">
        <v>37124</v>
      </c>
      <c r="B918" s="5">
        <v>1157.26</v>
      </c>
      <c r="C918" s="8" t="str">
        <f t="shared" si="28"/>
        <v>20018</v>
      </c>
      <c r="D918" s="8" t="str">
        <f t="shared" si="29"/>
        <v>-</v>
      </c>
    </row>
    <row r="919" spans="1:4" x14ac:dyDescent="0.25">
      <c r="A919" s="7">
        <v>37125</v>
      </c>
      <c r="B919" s="5">
        <v>1165.31</v>
      </c>
      <c r="C919" s="8" t="str">
        <f t="shared" si="28"/>
        <v>20018</v>
      </c>
      <c r="D919" s="8" t="str">
        <f t="shared" si="29"/>
        <v>-</v>
      </c>
    </row>
    <row r="920" spans="1:4" x14ac:dyDescent="0.25">
      <c r="A920" s="7">
        <v>37126</v>
      </c>
      <c r="B920" s="5">
        <v>1162.0899999999999</v>
      </c>
      <c r="C920" s="8" t="str">
        <f t="shared" si="28"/>
        <v>20018</v>
      </c>
      <c r="D920" s="8" t="str">
        <f t="shared" si="29"/>
        <v>-</v>
      </c>
    </row>
    <row r="921" spans="1:4" x14ac:dyDescent="0.25">
      <c r="A921" s="7">
        <v>37127</v>
      </c>
      <c r="B921" s="5">
        <v>1184.93</v>
      </c>
      <c r="C921" s="8" t="str">
        <f t="shared" si="28"/>
        <v>20018</v>
      </c>
      <c r="D921" s="8" t="str">
        <f t="shared" si="29"/>
        <v>-</v>
      </c>
    </row>
    <row r="922" spans="1:4" x14ac:dyDescent="0.25">
      <c r="A922" s="7">
        <v>37130</v>
      </c>
      <c r="B922" s="5">
        <v>1179.21</v>
      </c>
      <c r="C922" s="8" t="str">
        <f t="shared" si="28"/>
        <v>20018</v>
      </c>
      <c r="D922" s="8" t="str">
        <f t="shared" si="29"/>
        <v>-</v>
      </c>
    </row>
    <row r="923" spans="1:4" x14ac:dyDescent="0.25">
      <c r="A923" s="7">
        <v>37131</v>
      </c>
      <c r="B923" s="5">
        <v>1161.51</v>
      </c>
      <c r="C923" s="8" t="str">
        <f t="shared" si="28"/>
        <v>20018</v>
      </c>
      <c r="D923" s="8" t="str">
        <f t="shared" si="29"/>
        <v>-</v>
      </c>
    </row>
    <row r="924" spans="1:4" x14ac:dyDescent="0.25">
      <c r="A924" s="7">
        <v>37132</v>
      </c>
      <c r="B924" s="5">
        <v>1148.56</v>
      </c>
      <c r="C924" s="8" t="str">
        <f t="shared" si="28"/>
        <v>20018</v>
      </c>
      <c r="D924" s="8" t="str">
        <f t="shared" si="29"/>
        <v>-</v>
      </c>
    </row>
    <row r="925" spans="1:4" x14ac:dyDescent="0.25">
      <c r="A925" s="7">
        <v>37133</v>
      </c>
      <c r="B925" s="5">
        <v>1129.03</v>
      </c>
      <c r="C925" s="8" t="str">
        <f t="shared" si="28"/>
        <v>20018</v>
      </c>
      <c r="D925" s="8" t="str">
        <f t="shared" si="29"/>
        <v>-</v>
      </c>
    </row>
    <row r="926" spans="1:4" x14ac:dyDescent="0.25">
      <c r="A926" s="7">
        <v>37134</v>
      </c>
      <c r="B926" s="5">
        <v>1133.58</v>
      </c>
      <c r="C926" s="8" t="str">
        <f t="shared" si="28"/>
        <v>20018</v>
      </c>
      <c r="D926" s="8" t="str">
        <f t="shared" si="29"/>
        <v>-</v>
      </c>
    </row>
    <row r="927" spans="1:4" x14ac:dyDescent="0.25">
      <c r="A927" s="7">
        <v>37138</v>
      </c>
      <c r="B927" s="5">
        <v>1132.94</v>
      </c>
      <c r="C927" s="8" t="str">
        <f t="shared" si="28"/>
        <v>20019</v>
      </c>
      <c r="D927" s="8" t="str">
        <f t="shared" si="29"/>
        <v>erster Börsentag des Monats</v>
      </c>
    </row>
    <row r="928" spans="1:4" x14ac:dyDescent="0.25">
      <c r="A928" s="7">
        <v>37139</v>
      </c>
      <c r="B928" s="5">
        <v>1131.74</v>
      </c>
      <c r="C928" s="8" t="str">
        <f t="shared" si="28"/>
        <v>20019</v>
      </c>
      <c r="D928" s="8" t="str">
        <f t="shared" si="29"/>
        <v>-</v>
      </c>
    </row>
    <row r="929" spans="1:4" x14ac:dyDescent="0.25">
      <c r="A929" s="7">
        <v>37140</v>
      </c>
      <c r="B929" s="5">
        <v>1106.4000000000001</v>
      </c>
      <c r="C929" s="8" t="str">
        <f t="shared" si="28"/>
        <v>20019</v>
      </c>
      <c r="D929" s="8" t="str">
        <f t="shared" si="29"/>
        <v>-</v>
      </c>
    </row>
    <row r="930" spans="1:4" x14ac:dyDescent="0.25">
      <c r="A930" s="7">
        <v>37141</v>
      </c>
      <c r="B930" s="5">
        <v>1085.78</v>
      </c>
      <c r="C930" s="8" t="str">
        <f t="shared" si="28"/>
        <v>20019</v>
      </c>
      <c r="D930" s="8" t="str">
        <f t="shared" si="29"/>
        <v>-</v>
      </c>
    </row>
    <row r="931" spans="1:4" x14ac:dyDescent="0.25">
      <c r="A931" s="7">
        <v>37144</v>
      </c>
      <c r="B931" s="5">
        <v>1092.54</v>
      </c>
      <c r="C931" s="8" t="str">
        <f t="shared" si="28"/>
        <v>20019</v>
      </c>
      <c r="D931" s="8" t="str">
        <f t="shared" si="29"/>
        <v>-</v>
      </c>
    </row>
    <row r="932" spans="1:4" x14ac:dyDescent="0.25">
      <c r="A932" s="7">
        <v>37145</v>
      </c>
      <c r="B932" s="5">
        <v>1092.54</v>
      </c>
      <c r="C932" s="8" t="str">
        <f t="shared" si="28"/>
        <v>20019</v>
      </c>
      <c r="D932" s="8" t="str">
        <f t="shared" si="29"/>
        <v>-</v>
      </c>
    </row>
    <row r="933" spans="1:4" x14ac:dyDescent="0.25">
      <c r="A933" s="7">
        <v>37151</v>
      </c>
      <c r="B933" s="5">
        <v>1038.77</v>
      </c>
      <c r="C933" s="8" t="str">
        <f t="shared" si="28"/>
        <v>20019</v>
      </c>
      <c r="D933" s="8" t="str">
        <f t="shared" si="29"/>
        <v>-</v>
      </c>
    </row>
    <row r="934" spans="1:4" x14ac:dyDescent="0.25">
      <c r="A934" s="7">
        <v>37152</v>
      </c>
      <c r="B934" s="5">
        <v>1032.74</v>
      </c>
      <c r="C934" s="8" t="str">
        <f t="shared" si="28"/>
        <v>20019</v>
      </c>
      <c r="D934" s="8" t="str">
        <f t="shared" si="29"/>
        <v>-</v>
      </c>
    </row>
    <row r="935" spans="1:4" x14ac:dyDescent="0.25">
      <c r="A935" s="7">
        <v>37153</v>
      </c>
      <c r="B935" s="5">
        <v>1016.1</v>
      </c>
      <c r="C935" s="8" t="str">
        <f t="shared" si="28"/>
        <v>20019</v>
      </c>
      <c r="D935" s="8" t="str">
        <f t="shared" si="29"/>
        <v>-</v>
      </c>
    </row>
    <row r="936" spans="1:4" x14ac:dyDescent="0.25">
      <c r="A936" s="7">
        <v>37154</v>
      </c>
      <c r="B936" s="5">
        <v>984.54</v>
      </c>
      <c r="C936" s="8" t="str">
        <f t="shared" si="28"/>
        <v>20019</v>
      </c>
      <c r="D936" s="8" t="str">
        <f t="shared" si="29"/>
        <v>-</v>
      </c>
    </row>
    <row r="937" spans="1:4" x14ac:dyDescent="0.25">
      <c r="A937" s="7">
        <v>37155</v>
      </c>
      <c r="B937" s="5">
        <v>965.8</v>
      </c>
      <c r="C937" s="8" t="str">
        <f t="shared" si="28"/>
        <v>20019</v>
      </c>
      <c r="D937" s="8" t="str">
        <f t="shared" si="29"/>
        <v>-</v>
      </c>
    </row>
    <row r="938" spans="1:4" x14ac:dyDescent="0.25">
      <c r="A938" s="7">
        <v>37158</v>
      </c>
      <c r="B938" s="5">
        <v>1003.45</v>
      </c>
      <c r="C938" s="8" t="str">
        <f t="shared" si="28"/>
        <v>20019</v>
      </c>
      <c r="D938" s="8" t="str">
        <f t="shared" si="29"/>
        <v>-</v>
      </c>
    </row>
    <row r="939" spans="1:4" x14ac:dyDescent="0.25">
      <c r="A939" s="7">
        <v>37159</v>
      </c>
      <c r="B939" s="5">
        <v>1012.27</v>
      </c>
      <c r="C939" s="8" t="str">
        <f t="shared" si="28"/>
        <v>20019</v>
      </c>
      <c r="D939" s="8" t="str">
        <f t="shared" si="29"/>
        <v>-</v>
      </c>
    </row>
    <row r="940" spans="1:4" x14ac:dyDescent="0.25">
      <c r="A940" s="7">
        <v>37160</v>
      </c>
      <c r="B940" s="5">
        <v>1007.04</v>
      </c>
      <c r="C940" s="8" t="str">
        <f t="shared" si="28"/>
        <v>20019</v>
      </c>
      <c r="D940" s="8" t="str">
        <f t="shared" si="29"/>
        <v>-</v>
      </c>
    </row>
    <row r="941" spans="1:4" x14ac:dyDescent="0.25">
      <c r="A941" s="7">
        <v>37161</v>
      </c>
      <c r="B941" s="5">
        <v>1018.61</v>
      </c>
      <c r="C941" s="8" t="str">
        <f t="shared" si="28"/>
        <v>20019</v>
      </c>
      <c r="D941" s="8" t="str">
        <f t="shared" si="29"/>
        <v>-</v>
      </c>
    </row>
    <row r="942" spans="1:4" x14ac:dyDescent="0.25">
      <c r="A942" s="7">
        <v>37162</v>
      </c>
      <c r="B942" s="5">
        <v>1040.94</v>
      </c>
      <c r="C942" s="8" t="str">
        <f t="shared" si="28"/>
        <v>20019</v>
      </c>
      <c r="D942" s="8" t="str">
        <f t="shared" si="29"/>
        <v>-</v>
      </c>
    </row>
    <row r="943" spans="1:4" x14ac:dyDescent="0.25">
      <c r="A943" s="7">
        <v>37165</v>
      </c>
      <c r="B943" s="5">
        <v>1038.55</v>
      </c>
      <c r="C943" s="8" t="str">
        <f t="shared" si="28"/>
        <v>200110</v>
      </c>
      <c r="D943" s="8" t="str">
        <f t="shared" si="29"/>
        <v>erster Börsentag des Monats</v>
      </c>
    </row>
    <row r="944" spans="1:4" x14ac:dyDescent="0.25">
      <c r="A944" s="7">
        <v>37166</v>
      </c>
      <c r="B944" s="5">
        <v>1051.33</v>
      </c>
      <c r="C944" s="8" t="str">
        <f t="shared" si="28"/>
        <v>200110</v>
      </c>
      <c r="D944" s="8" t="str">
        <f t="shared" si="29"/>
        <v>-</v>
      </c>
    </row>
    <row r="945" spans="1:4" x14ac:dyDescent="0.25">
      <c r="A945" s="7">
        <v>37167</v>
      </c>
      <c r="B945" s="5">
        <v>1072.28</v>
      </c>
      <c r="C945" s="8" t="str">
        <f t="shared" si="28"/>
        <v>200110</v>
      </c>
      <c r="D945" s="8" t="str">
        <f t="shared" si="29"/>
        <v>-</v>
      </c>
    </row>
    <row r="946" spans="1:4" x14ac:dyDescent="0.25">
      <c r="A946" s="7">
        <v>37168</v>
      </c>
      <c r="B946" s="5">
        <v>1069.6199999999999</v>
      </c>
      <c r="C946" s="8" t="str">
        <f t="shared" si="28"/>
        <v>200110</v>
      </c>
      <c r="D946" s="8" t="str">
        <f t="shared" si="29"/>
        <v>-</v>
      </c>
    </row>
    <row r="947" spans="1:4" x14ac:dyDescent="0.25">
      <c r="A947" s="7">
        <v>37169</v>
      </c>
      <c r="B947" s="5">
        <v>1071.3800000000001</v>
      </c>
      <c r="C947" s="8" t="str">
        <f t="shared" si="28"/>
        <v>200110</v>
      </c>
      <c r="D947" s="8" t="str">
        <f t="shared" si="29"/>
        <v>-</v>
      </c>
    </row>
    <row r="948" spans="1:4" x14ac:dyDescent="0.25">
      <c r="A948" s="7">
        <v>37172</v>
      </c>
      <c r="B948" s="5">
        <v>1062.44</v>
      </c>
      <c r="C948" s="8" t="str">
        <f t="shared" si="28"/>
        <v>200110</v>
      </c>
      <c r="D948" s="8" t="str">
        <f t="shared" si="29"/>
        <v>-</v>
      </c>
    </row>
    <row r="949" spans="1:4" x14ac:dyDescent="0.25">
      <c r="A949" s="7">
        <v>37173</v>
      </c>
      <c r="B949" s="5">
        <v>1056.75</v>
      </c>
      <c r="C949" s="8" t="str">
        <f t="shared" si="28"/>
        <v>200110</v>
      </c>
      <c r="D949" s="8" t="str">
        <f t="shared" si="29"/>
        <v>-</v>
      </c>
    </row>
    <row r="950" spans="1:4" x14ac:dyDescent="0.25">
      <c r="A950" s="7">
        <v>37174</v>
      </c>
      <c r="B950" s="5">
        <v>1080.99</v>
      </c>
      <c r="C950" s="8" t="str">
        <f t="shared" si="28"/>
        <v>200110</v>
      </c>
      <c r="D950" s="8" t="str">
        <f t="shared" si="29"/>
        <v>-</v>
      </c>
    </row>
    <row r="951" spans="1:4" x14ac:dyDescent="0.25">
      <c r="A951" s="7">
        <v>37175</v>
      </c>
      <c r="B951" s="5">
        <v>1097.43</v>
      </c>
      <c r="C951" s="8" t="str">
        <f t="shared" si="28"/>
        <v>200110</v>
      </c>
      <c r="D951" s="8" t="str">
        <f t="shared" si="29"/>
        <v>-</v>
      </c>
    </row>
    <row r="952" spans="1:4" x14ac:dyDescent="0.25">
      <c r="A952" s="7">
        <v>37176</v>
      </c>
      <c r="B952" s="5">
        <v>1091.6500000000001</v>
      </c>
      <c r="C952" s="8" t="str">
        <f t="shared" si="28"/>
        <v>200110</v>
      </c>
      <c r="D952" s="8" t="str">
        <f t="shared" si="29"/>
        <v>-</v>
      </c>
    </row>
    <row r="953" spans="1:4" x14ac:dyDescent="0.25">
      <c r="A953" s="7">
        <v>37179</v>
      </c>
      <c r="B953" s="5">
        <v>1089.98</v>
      </c>
      <c r="C953" s="8" t="str">
        <f t="shared" si="28"/>
        <v>200110</v>
      </c>
      <c r="D953" s="8" t="str">
        <f t="shared" si="29"/>
        <v>-</v>
      </c>
    </row>
    <row r="954" spans="1:4" x14ac:dyDescent="0.25">
      <c r="A954" s="7">
        <v>37180</v>
      </c>
      <c r="B954" s="5">
        <v>1097.54</v>
      </c>
      <c r="C954" s="8" t="str">
        <f t="shared" si="28"/>
        <v>200110</v>
      </c>
      <c r="D954" s="8" t="str">
        <f t="shared" si="29"/>
        <v>-</v>
      </c>
    </row>
    <row r="955" spans="1:4" x14ac:dyDescent="0.25">
      <c r="A955" s="7">
        <v>37181</v>
      </c>
      <c r="B955" s="5">
        <v>1077.0899999999999</v>
      </c>
      <c r="C955" s="8" t="str">
        <f t="shared" si="28"/>
        <v>200110</v>
      </c>
      <c r="D955" s="8" t="str">
        <f t="shared" si="29"/>
        <v>-</v>
      </c>
    </row>
    <row r="956" spans="1:4" x14ac:dyDescent="0.25">
      <c r="A956" s="7">
        <v>37182</v>
      </c>
      <c r="B956" s="5">
        <v>1068.6099999999999</v>
      </c>
      <c r="C956" s="8" t="str">
        <f t="shared" si="28"/>
        <v>200110</v>
      </c>
      <c r="D956" s="8" t="str">
        <f t="shared" si="29"/>
        <v>-</v>
      </c>
    </row>
    <row r="957" spans="1:4" x14ac:dyDescent="0.25">
      <c r="A957" s="7">
        <v>37183</v>
      </c>
      <c r="B957" s="5">
        <v>1073.48</v>
      </c>
      <c r="C957" s="8" t="str">
        <f t="shared" si="28"/>
        <v>200110</v>
      </c>
      <c r="D957" s="8" t="str">
        <f t="shared" si="29"/>
        <v>-</v>
      </c>
    </row>
    <row r="958" spans="1:4" x14ac:dyDescent="0.25">
      <c r="A958" s="7">
        <v>37186</v>
      </c>
      <c r="B958" s="5">
        <v>1089.9000000000001</v>
      </c>
      <c r="C958" s="8" t="str">
        <f t="shared" si="28"/>
        <v>200110</v>
      </c>
      <c r="D958" s="8" t="str">
        <f t="shared" si="29"/>
        <v>-</v>
      </c>
    </row>
    <row r="959" spans="1:4" x14ac:dyDescent="0.25">
      <c r="A959" s="7">
        <v>37187</v>
      </c>
      <c r="B959" s="5">
        <v>1084.78</v>
      </c>
      <c r="C959" s="8" t="str">
        <f t="shared" si="28"/>
        <v>200110</v>
      </c>
      <c r="D959" s="8" t="str">
        <f t="shared" si="29"/>
        <v>-</v>
      </c>
    </row>
    <row r="960" spans="1:4" x14ac:dyDescent="0.25">
      <c r="A960" s="7">
        <v>37188</v>
      </c>
      <c r="B960" s="5">
        <v>1085.2</v>
      </c>
      <c r="C960" s="8" t="str">
        <f t="shared" si="28"/>
        <v>200110</v>
      </c>
      <c r="D960" s="8" t="str">
        <f t="shared" si="29"/>
        <v>-</v>
      </c>
    </row>
    <row r="961" spans="1:4" x14ac:dyDescent="0.25">
      <c r="A961" s="7">
        <v>37189</v>
      </c>
      <c r="B961" s="5">
        <v>1100.0899999999999</v>
      </c>
      <c r="C961" s="8" t="str">
        <f t="shared" si="28"/>
        <v>200110</v>
      </c>
      <c r="D961" s="8" t="str">
        <f t="shared" si="29"/>
        <v>-</v>
      </c>
    </row>
    <row r="962" spans="1:4" x14ac:dyDescent="0.25">
      <c r="A962" s="7">
        <v>37190</v>
      </c>
      <c r="B962" s="5">
        <v>1104.6099999999999</v>
      </c>
      <c r="C962" s="8" t="str">
        <f t="shared" si="28"/>
        <v>200110</v>
      </c>
      <c r="D962" s="8" t="str">
        <f t="shared" si="29"/>
        <v>-</v>
      </c>
    </row>
    <row r="963" spans="1:4" x14ac:dyDescent="0.25">
      <c r="A963" s="7">
        <v>37193</v>
      </c>
      <c r="B963" s="5">
        <v>1078.3</v>
      </c>
      <c r="C963" s="8" t="str">
        <f t="shared" ref="C963:C1026" si="30">CONCATENATE(YEAR(A963),MONTH(A963))</f>
        <v>200110</v>
      </c>
      <c r="D963" s="8" t="str">
        <f t="shared" si="29"/>
        <v>-</v>
      </c>
    </row>
    <row r="964" spans="1:4" x14ac:dyDescent="0.25">
      <c r="A964" s="7">
        <v>37194</v>
      </c>
      <c r="B964" s="5">
        <v>1059.79</v>
      </c>
      <c r="C964" s="8" t="str">
        <f t="shared" si="30"/>
        <v>200110</v>
      </c>
      <c r="D964" s="8" t="str">
        <f t="shared" ref="D964:D1027" si="31">IF(C964&lt;&gt;C963,"erster Börsentag des Monats","-")</f>
        <v>-</v>
      </c>
    </row>
    <row r="965" spans="1:4" x14ac:dyDescent="0.25">
      <c r="A965" s="7">
        <v>37195</v>
      </c>
      <c r="B965" s="5">
        <v>1059.78</v>
      </c>
      <c r="C965" s="8" t="str">
        <f t="shared" si="30"/>
        <v>200110</v>
      </c>
      <c r="D965" s="8" t="str">
        <f t="shared" si="31"/>
        <v>-</v>
      </c>
    </row>
    <row r="966" spans="1:4" x14ac:dyDescent="0.25">
      <c r="A966" s="7">
        <v>37196</v>
      </c>
      <c r="B966" s="5">
        <v>1084.0999999999999</v>
      </c>
      <c r="C966" s="8" t="str">
        <f t="shared" si="30"/>
        <v>200111</v>
      </c>
      <c r="D966" s="8" t="str">
        <f t="shared" si="31"/>
        <v>erster Börsentag des Monats</v>
      </c>
    </row>
    <row r="967" spans="1:4" x14ac:dyDescent="0.25">
      <c r="A967" s="7">
        <v>37197</v>
      </c>
      <c r="B967" s="5">
        <v>1087.2</v>
      </c>
      <c r="C967" s="8" t="str">
        <f t="shared" si="30"/>
        <v>200111</v>
      </c>
      <c r="D967" s="8" t="str">
        <f t="shared" si="31"/>
        <v>-</v>
      </c>
    </row>
    <row r="968" spans="1:4" x14ac:dyDescent="0.25">
      <c r="A968" s="7">
        <v>37200</v>
      </c>
      <c r="B968" s="5">
        <v>1102.8399999999999</v>
      </c>
      <c r="C968" s="8" t="str">
        <f t="shared" si="30"/>
        <v>200111</v>
      </c>
      <c r="D968" s="8" t="str">
        <f t="shared" si="31"/>
        <v>-</v>
      </c>
    </row>
    <row r="969" spans="1:4" x14ac:dyDescent="0.25">
      <c r="A969" s="7">
        <v>37201</v>
      </c>
      <c r="B969" s="5">
        <v>1118.8599999999999</v>
      </c>
      <c r="C969" s="8" t="str">
        <f t="shared" si="30"/>
        <v>200111</v>
      </c>
      <c r="D969" s="8" t="str">
        <f t="shared" si="31"/>
        <v>-</v>
      </c>
    </row>
    <row r="970" spans="1:4" x14ac:dyDescent="0.25">
      <c r="A970" s="7">
        <v>37202</v>
      </c>
      <c r="B970" s="5">
        <v>1115.8</v>
      </c>
      <c r="C970" s="8" t="str">
        <f t="shared" si="30"/>
        <v>200111</v>
      </c>
      <c r="D970" s="8" t="str">
        <f t="shared" si="31"/>
        <v>-</v>
      </c>
    </row>
    <row r="971" spans="1:4" x14ac:dyDescent="0.25">
      <c r="A971" s="7">
        <v>37203</v>
      </c>
      <c r="B971" s="5">
        <v>1118.54</v>
      </c>
      <c r="C971" s="8" t="str">
        <f t="shared" si="30"/>
        <v>200111</v>
      </c>
      <c r="D971" s="8" t="str">
        <f t="shared" si="31"/>
        <v>-</v>
      </c>
    </row>
    <row r="972" spans="1:4" x14ac:dyDescent="0.25">
      <c r="A972" s="7">
        <v>37204</v>
      </c>
      <c r="B972" s="5">
        <v>1120.31</v>
      </c>
      <c r="C972" s="8" t="str">
        <f t="shared" si="30"/>
        <v>200111</v>
      </c>
      <c r="D972" s="8" t="str">
        <f t="shared" si="31"/>
        <v>-</v>
      </c>
    </row>
    <row r="973" spans="1:4" x14ac:dyDescent="0.25">
      <c r="A973" s="7">
        <v>37207</v>
      </c>
      <c r="B973" s="5">
        <v>1118.33</v>
      </c>
      <c r="C973" s="8" t="str">
        <f t="shared" si="30"/>
        <v>200111</v>
      </c>
      <c r="D973" s="8" t="str">
        <f t="shared" si="31"/>
        <v>-</v>
      </c>
    </row>
    <row r="974" spans="1:4" x14ac:dyDescent="0.25">
      <c r="A974" s="7">
        <v>37208</v>
      </c>
      <c r="B974" s="5">
        <v>1139.0899999999999</v>
      </c>
      <c r="C974" s="8" t="str">
        <f t="shared" si="30"/>
        <v>200111</v>
      </c>
      <c r="D974" s="8" t="str">
        <f t="shared" si="31"/>
        <v>-</v>
      </c>
    </row>
    <row r="975" spans="1:4" x14ac:dyDescent="0.25">
      <c r="A975" s="7">
        <v>37209</v>
      </c>
      <c r="B975" s="5">
        <v>1141.21</v>
      </c>
      <c r="C975" s="8" t="str">
        <f t="shared" si="30"/>
        <v>200111</v>
      </c>
      <c r="D975" s="8" t="str">
        <f t="shared" si="31"/>
        <v>-</v>
      </c>
    </row>
    <row r="976" spans="1:4" x14ac:dyDescent="0.25">
      <c r="A976" s="7">
        <v>37210</v>
      </c>
      <c r="B976" s="5">
        <v>1142.24</v>
      </c>
      <c r="C976" s="8" t="str">
        <f t="shared" si="30"/>
        <v>200111</v>
      </c>
      <c r="D976" s="8" t="str">
        <f t="shared" si="31"/>
        <v>-</v>
      </c>
    </row>
    <row r="977" spans="1:4" x14ac:dyDescent="0.25">
      <c r="A977" s="7">
        <v>37211</v>
      </c>
      <c r="B977" s="5">
        <v>1138.6500000000001</v>
      </c>
      <c r="C977" s="8" t="str">
        <f t="shared" si="30"/>
        <v>200111</v>
      </c>
      <c r="D977" s="8" t="str">
        <f t="shared" si="31"/>
        <v>-</v>
      </c>
    </row>
    <row r="978" spans="1:4" x14ac:dyDescent="0.25">
      <c r="A978" s="7">
        <v>37214</v>
      </c>
      <c r="B978" s="5">
        <v>1151.06</v>
      </c>
      <c r="C978" s="8" t="str">
        <f t="shared" si="30"/>
        <v>200111</v>
      </c>
      <c r="D978" s="8" t="str">
        <f t="shared" si="31"/>
        <v>-</v>
      </c>
    </row>
    <row r="979" spans="1:4" x14ac:dyDescent="0.25">
      <c r="A979" s="7">
        <v>37215</v>
      </c>
      <c r="B979" s="5">
        <v>1142.6600000000001</v>
      </c>
      <c r="C979" s="8" t="str">
        <f t="shared" si="30"/>
        <v>200111</v>
      </c>
      <c r="D979" s="8" t="str">
        <f t="shared" si="31"/>
        <v>-</v>
      </c>
    </row>
    <row r="980" spans="1:4" x14ac:dyDescent="0.25">
      <c r="A980" s="7">
        <v>37216</v>
      </c>
      <c r="B980" s="5">
        <v>1137.03</v>
      </c>
      <c r="C980" s="8" t="str">
        <f t="shared" si="30"/>
        <v>200111</v>
      </c>
      <c r="D980" s="8" t="str">
        <f t="shared" si="31"/>
        <v>-</v>
      </c>
    </row>
    <row r="981" spans="1:4" x14ac:dyDescent="0.25">
      <c r="A981" s="7">
        <v>37218</v>
      </c>
      <c r="B981" s="5">
        <v>1150.3399999999999</v>
      </c>
      <c r="C981" s="8" t="str">
        <f t="shared" si="30"/>
        <v>200111</v>
      </c>
      <c r="D981" s="8" t="str">
        <f t="shared" si="31"/>
        <v>-</v>
      </c>
    </row>
    <row r="982" spans="1:4" x14ac:dyDescent="0.25">
      <c r="A982" s="7">
        <v>37221</v>
      </c>
      <c r="B982" s="5">
        <v>1157.42</v>
      </c>
      <c r="C982" s="8" t="str">
        <f t="shared" si="30"/>
        <v>200111</v>
      </c>
      <c r="D982" s="8" t="str">
        <f t="shared" si="31"/>
        <v>-</v>
      </c>
    </row>
    <row r="983" spans="1:4" x14ac:dyDescent="0.25">
      <c r="A983" s="7">
        <v>37222</v>
      </c>
      <c r="B983" s="5">
        <v>1149.5</v>
      </c>
      <c r="C983" s="8" t="str">
        <f t="shared" si="30"/>
        <v>200111</v>
      </c>
      <c r="D983" s="8" t="str">
        <f t="shared" si="31"/>
        <v>-</v>
      </c>
    </row>
    <row r="984" spans="1:4" x14ac:dyDescent="0.25">
      <c r="A984" s="7">
        <v>37223</v>
      </c>
      <c r="B984" s="5">
        <v>1128.52</v>
      </c>
      <c r="C984" s="8" t="str">
        <f t="shared" si="30"/>
        <v>200111</v>
      </c>
      <c r="D984" s="8" t="str">
        <f t="shared" si="31"/>
        <v>-</v>
      </c>
    </row>
    <row r="985" spans="1:4" x14ac:dyDescent="0.25">
      <c r="A985" s="7">
        <v>37224</v>
      </c>
      <c r="B985" s="5">
        <v>1140.2</v>
      </c>
      <c r="C985" s="8" t="str">
        <f t="shared" si="30"/>
        <v>200111</v>
      </c>
      <c r="D985" s="8" t="str">
        <f t="shared" si="31"/>
        <v>-</v>
      </c>
    </row>
    <row r="986" spans="1:4" x14ac:dyDescent="0.25">
      <c r="A986" s="7">
        <v>37225</v>
      </c>
      <c r="B986" s="5">
        <v>1139.45</v>
      </c>
      <c r="C986" s="8" t="str">
        <f t="shared" si="30"/>
        <v>200111</v>
      </c>
      <c r="D986" s="8" t="str">
        <f t="shared" si="31"/>
        <v>-</v>
      </c>
    </row>
    <row r="987" spans="1:4" x14ac:dyDescent="0.25">
      <c r="A987" s="7">
        <v>37228</v>
      </c>
      <c r="B987" s="5">
        <v>1129.9000000000001</v>
      </c>
      <c r="C987" s="8" t="str">
        <f t="shared" si="30"/>
        <v>200112</v>
      </c>
      <c r="D987" s="8" t="str">
        <f t="shared" si="31"/>
        <v>erster Börsentag des Monats</v>
      </c>
    </row>
    <row r="988" spans="1:4" x14ac:dyDescent="0.25">
      <c r="A988" s="7">
        <v>37229</v>
      </c>
      <c r="B988" s="5">
        <v>1144.8</v>
      </c>
      <c r="C988" s="8" t="str">
        <f t="shared" si="30"/>
        <v>200112</v>
      </c>
      <c r="D988" s="8" t="str">
        <f t="shared" si="31"/>
        <v>-</v>
      </c>
    </row>
    <row r="989" spans="1:4" x14ac:dyDescent="0.25">
      <c r="A989" s="7">
        <v>37230</v>
      </c>
      <c r="B989" s="5">
        <v>1170.3499999999999</v>
      </c>
      <c r="C989" s="8" t="str">
        <f t="shared" si="30"/>
        <v>200112</v>
      </c>
      <c r="D989" s="8" t="str">
        <f t="shared" si="31"/>
        <v>-</v>
      </c>
    </row>
    <row r="990" spans="1:4" x14ac:dyDescent="0.25">
      <c r="A990" s="7">
        <v>37231</v>
      </c>
      <c r="B990" s="5">
        <v>1167.0999999999999</v>
      </c>
      <c r="C990" s="8" t="str">
        <f t="shared" si="30"/>
        <v>200112</v>
      </c>
      <c r="D990" s="8" t="str">
        <f t="shared" si="31"/>
        <v>-</v>
      </c>
    </row>
    <row r="991" spans="1:4" x14ac:dyDescent="0.25">
      <c r="A991" s="7">
        <v>37232</v>
      </c>
      <c r="B991" s="5">
        <v>1158.31</v>
      </c>
      <c r="C991" s="8" t="str">
        <f t="shared" si="30"/>
        <v>200112</v>
      </c>
      <c r="D991" s="8" t="str">
        <f t="shared" si="31"/>
        <v>-</v>
      </c>
    </row>
    <row r="992" spans="1:4" x14ac:dyDescent="0.25">
      <c r="A992" s="7">
        <v>37235</v>
      </c>
      <c r="B992" s="5">
        <v>1139.93</v>
      </c>
      <c r="C992" s="8" t="str">
        <f t="shared" si="30"/>
        <v>200112</v>
      </c>
      <c r="D992" s="8" t="str">
        <f t="shared" si="31"/>
        <v>-</v>
      </c>
    </row>
    <row r="993" spans="1:4" x14ac:dyDescent="0.25">
      <c r="A993" s="7">
        <v>37236</v>
      </c>
      <c r="B993" s="5">
        <v>1136.76</v>
      </c>
      <c r="C993" s="8" t="str">
        <f t="shared" si="30"/>
        <v>200112</v>
      </c>
      <c r="D993" s="8" t="str">
        <f t="shared" si="31"/>
        <v>-</v>
      </c>
    </row>
    <row r="994" spans="1:4" x14ac:dyDescent="0.25">
      <c r="A994" s="7">
        <v>37237</v>
      </c>
      <c r="B994" s="5">
        <v>1137.07</v>
      </c>
      <c r="C994" s="8" t="str">
        <f t="shared" si="30"/>
        <v>200112</v>
      </c>
      <c r="D994" s="8" t="str">
        <f t="shared" si="31"/>
        <v>-</v>
      </c>
    </row>
    <row r="995" spans="1:4" x14ac:dyDescent="0.25">
      <c r="A995" s="7">
        <v>37238</v>
      </c>
      <c r="B995" s="5">
        <v>1119.3800000000001</v>
      </c>
      <c r="C995" s="8" t="str">
        <f t="shared" si="30"/>
        <v>200112</v>
      </c>
      <c r="D995" s="8" t="str">
        <f t="shared" si="31"/>
        <v>-</v>
      </c>
    </row>
    <row r="996" spans="1:4" x14ac:dyDescent="0.25">
      <c r="A996" s="7">
        <v>37239</v>
      </c>
      <c r="B996" s="5">
        <v>1123.07</v>
      </c>
      <c r="C996" s="8" t="str">
        <f t="shared" si="30"/>
        <v>200112</v>
      </c>
      <c r="D996" s="8" t="str">
        <f t="shared" si="31"/>
        <v>-</v>
      </c>
    </row>
    <row r="997" spans="1:4" x14ac:dyDescent="0.25">
      <c r="A997" s="7">
        <v>37242</v>
      </c>
      <c r="B997" s="5">
        <v>1134.3599999999999</v>
      </c>
      <c r="C997" s="8" t="str">
        <f t="shared" si="30"/>
        <v>200112</v>
      </c>
      <c r="D997" s="8" t="str">
        <f t="shared" si="31"/>
        <v>-</v>
      </c>
    </row>
    <row r="998" spans="1:4" x14ac:dyDescent="0.25">
      <c r="A998" s="7">
        <v>37243</v>
      </c>
      <c r="B998" s="5">
        <v>1142.92</v>
      </c>
      <c r="C998" s="8" t="str">
        <f t="shared" si="30"/>
        <v>200112</v>
      </c>
      <c r="D998" s="8" t="str">
        <f t="shared" si="31"/>
        <v>-</v>
      </c>
    </row>
    <row r="999" spans="1:4" x14ac:dyDescent="0.25">
      <c r="A999" s="7">
        <v>37244</v>
      </c>
      <c r="B999" s="5">
        <v>1149.56</v>
      </c>
      <c r="C999" s="8" t="str">
        <f t="shared" si="30"/>
        <v>200112</v>
      </c>
      <c r="D999" s="8" t="str">
        <f t="shared" si="31"/>
        <v>-</v>
      </c>
    </row>
    <row r="1000" spans="1:4" x14ac:dyDescent="0.25">
      <c r="A1000" s="7">
        <v>37245</v>
      </c>
      <c r="B1000" s="5">
        <v>1139.93</v>
      </c>
      <c r="C1000" s="8" t="str">
        <f t="shared" si="30"/>
        <v>200112</v>
      </c>
      <c r="D1000" s="8" t="str">
        <f t="shared" si="31"/>
        <v>-</v>
      </c>
    </row>
    <row r="1001" spans="1:4" x14ac:dyDescent="0.25">
      <c r="A1001" s="7">
        <v>37246</v>
      </c>
      <c r="B1001" s="5">
        <v>1144.8900000000001</v>
      </c>
      <c r="C1001" s="8" t="str">
        <f t="shared" si="30"/>
        <v>200112</v>
      </c>
      <c r="D1001" s="8" t="str">
        <f t="shared" si="31"/>
        <v>-</v>
      </c>
    </row>
    <row r="1002" spans="1:4" x14ac:dyDescent="0.25">
      <c r="A1002" s="7">
        <v>37249</v>
      </c>
      <c r="B1002" s="5">
        <v>1144.6500000000001</v>
      </c>
      <c r="C1002" s="8" t="str">
        <f t="shared" si="30"/>
        <v>200112</v>
      </c>
      <c r="D1002" s="8" t="str">
        <f t="shared" si="31"/>
        <v>-</v>
      </c>
    </row>
    <row r="1003" spans="1:4" x14ac:dyDescent="0.25">
      <c r="A1003" s="7">
        <v>37251</v>
      </c>
      <c r="B1003" s="5">
        <v>1149.3699999999999</v>
      </c>
      <c r="C1003" s="8" t="str">
        <f t="shared" si="30"/>
        <v>200112</v>
      </c>
      <c r="D1003" s="8" t="str">
        <f t="shared" si="31"/>
        <v>-</v>
      </c>
    </row>
    <row r="1004" spans="1:4" x14ac:dyDescent="0.25">
      <c r="A1004" s="7">
        <v>37252</v>
      </c>
      <c r="B1004" s="5">
        <v>1157.1300000000001</v>
      </c>
      <c r="C1004" s="8" t="str">
        <f t="shared" si="30"/>
        <v>200112</v>
      </c>
      <c r="D1004" s="8" t="str">
        <f t="shared" si="31"/>
        <v>-</v>
      </c>
    </row>
    <row r="1005" spans="1:4" x14ac:dyDescent="0.25">
      <c r="A1005" s="7">
        <v>37253</v>
      </c>
      <c r="B1005" s="5">
        <v>1161.02</v>
      </c>
      <c r="C1005" s="8" t="str">
        <f t="shared" si="30"/>
        <v>200112</v>
      </c>
      <c r="D1005" s="8" t="str">
        <f t="shared" si="31"/>
        <v>-</v>
      </c>
    </row>
    <row r="1006" spans="1:4" x14ac:dyDescent="0.25">
      <c r="A1006" s="7">
        <v>37256</v>
      </c>
      <c r="B1006" s="5">
        <v>1148.08</v>
      </c>
      <c r="C1006" s="8" t="str">
        <f t="shared" si="30"/>
        <v>200112</v>
      </c>
      <c r="D1006" s="8" t="str">
        <f t="shared" si="31"/>
        <v>-</v>
      </c>
    </row>
    <row r="1007" spans="1:4" x14ac:dyDescent="0.25">
      <c r="A1007" s="7">
        <v>37258</v>
      </c>
      <c r="B1007" s="5">
        <v>1154.67</v>
      </c>
      <c r="C1007" s="8" t="str">
        <f t="shared" si="30"/>
        <v>20021</v>
      </c>
      <c r="D1007" s="8" t="str">
        <f t="shared" si="31"/>
        <v>erster Börsentag des Monats</v>
      </c>
    </row>
    <row r="1008" spans="1:4" x14ac:dyDescent="0.25">
      <c r="A1008" s="7">
        <v>37259</v>
      </c>
      <c r="B1008" s="5">
        <v>1165.27</v>
      </c>
      <c r="C1008" s="8" t="str">
        <f t="shared" si="30"/>
        <v>20021</v>
      </c>
      <c r="D1008" s="8" t="str">
        <f t="shared" si="31"/>
        <v>-</v>
      </c>
    </row>
    <row r="1009" spans="1:4" x14ac:dyDescent="0.25">
      <c r="A1009" s="7">
        <v>37260</v>
      </c>
      <c r="B1009" s="5">
        <v>1172.51</v>
      </c>
      <c r="C1009" s="8" t="str">
        <f t="shared" si="30"/>
        <v>20021</v>
      </c>
      <c r="D1009" s="8" t="str">
        <f t="shared" si="31"/>
        <v>-</v>
      </c>
    </row>
    <row r="1010" spans="1:4" x14ac:dyDescent="0.25">
      <c r="A1010" s="7">
        <v>37263</v>
      </c>
      <c r="B1010" s="5">
        <v>1164.8900000000001</v>
      </c>
      <c r="C1010" s="8" t="str">
        <f t="shared" si="30"/>
        <v>20021</v>
      </c>
      <c r="D1010" s="8" t="str">
        <f t="shared" si="31"/>
        <v>-</v>
      </c>
    </row>
    <row r="1011" spans="1:4" x14ac:dyDescent="0.25">
      <c r="A1011" s="7">
        <v>37264</v>
      </c>
      <c r="B1011" s="5">
        <v>1160.71</v>
      </c>
      <c r="C1011" s="8" t="str">
        <f t="shared" si="30"/>
        <v>20021</v>
      </c>
      <c r="D1011" s="8" t="str">
        <f t="shared" si="31"/>
        <v>-</v>
      </c>
    </row>
    <row r="1012" spans="1:4" x14ac:dyDescent="0.25">
      <c r="A1012" s="7">
        <v>37265</v>
      </c>
      <c r="B1012" s="5">
        <v>1155.1400000000001</v>
      </c>
      <c r="C1012" s="8" t="str">
        <f t="shared" si="30"/>
        <v>20021</v>
      </c>
      <c r="D1012" s="8" t="str">
        <f t="shared" si="31"/>
        <v>-</v>
      </c>
    </row>
    <row r="1013" spans="1:4" x14ac:dyDescent="0.25">
      <c r="A1013" s="7">
        <v>37266</v>
      </c>
      <c r="B1013" s="5">
        <v>1156.55</v>
      </c>
      <c r="C1013" s="8" t="str">
        <f t="shared" si="30"/>
        <v>20021</v>
      </c>
      <c r="D1013" s="8" t="str">
        <f t="shared" si="31"/>
        <v>-</v>
      </c>
    </row>
    <row r="1014" spans="1:4" x14ac:dyDescent="0.25">
      <c r="A1014" s="7">
        <v>37267</v>
      </c>
      <c r="B1014" s="5">
        <v>1145.5999999999999</v>
      </c>
      <c r="C1014" s="8" t="str">
        <f t="shared" si="30"/>
        <v>20021</v>
      </c>
      <c r="D1014" s="8" t="str">
        <f t="shared" si="31"/>
        <v>-</v>
      </c>
    </row>
    <row r="1015" spans="1:4" x14ac:dyDescent="0.25">
      <c r="A1015" s="7">
        <v>37270</v>
      </c>
      <c r="B1015" s="5">
        <v>1138.4100000000001</v>
      </c>
      <c r="C1015" s="8" t="str">
        <f t="shared" si="30"/>
        <v>20021</v>
      </c>
      <c r="D1015" s="8" t="str">
        <f t="shared" si="31"/>
        <v>-</v>
      </c>
    </row>
    <row r="1016" spans="1:4" x14ac:dyDescent="0.25">
      <c r="A1016" s="7">
        <v>37271</v>
      </c>
      <c r="B1016" s="5">
        <v>1146.19</v>
      </c>
      <c r="C1016" s="8" t="str">
        <f t="shared" si="30"/>
        <v>20021</v>
      </c>
      <c r="D1016" s="8" t="str">
        <f t="shared" si="31"/>
        <v>-</v>
      </c>
    </row>
    <row r="1017" spans="1:4" x14ac:dyDescent="0.25">
      <c r="A1017" s="7">
        <v>37272</v>
      </c>
      <c r="B1017" s="5">
        <v>1127.57</v>
      </c>
      <c r="C1017" s="8" t="str">
        <f t="shared" si="30"/>
        <v>20021</v>
      </c>
      <c r="D1017" s="8" t="str">
        <f t="shared" si="31"/>
        <v>-</v>
      </c>
    </row>
    <row r="1018" spans="1:4" x14ac:dyDescent="0.25">
      <c r="A1018" s="7">
        <v>37273</v>
      </c>
      <c r="B1018" s="5">
        <v>1138.8800000000001</v>
      </c>
      <c r="C1018" s="8" t="str">
        <f t="shared" si="30"/>
        <v>20021</v>
      </c>
      <c r="D1018" s="8" t="str">
        <f t="shared" si="31"/>
        <v>-</v>
      </c>
    </row>
    <row r="1019" spans="1:4" x14ac:dyDescent="0.25">
      <c r="A1019" s="7">
        <v>37274</v>
      </c>
      <c r="B1019" s="5">
        <v>1127.58</v>
      </c>
      <c r="C1019" s="8" t="str">
        <f t="shared" si="30"/>
        <v>20021</v>
      </c>
      <c r="D1019" s="8" t="str">
        <f t="shared" si="31"/>
        <v>-</v>
      </c>
    </row>
    <row r="1020" spans="1:4" x14ac:dyDescent="0.25">
      <c r="A1020" s="7">
        <v>37278</v>
      </c>
      <c r="B1020" s="5">
        <v>1119.31</v>
      </c>
      <c r="C1020" s="8" t="str">
        <f t="shared" si="30"/>
        <v>20021</v>
      </c>
      <c r="D1020" s="8" t="str">
        <f t="shared" si="31"/>
        <v>-</v>
      </c>
    </row>
    <row r="1021" spans="1:4" x14ac:dyDescent="0.25">
      <c r="A1021" s="7">
        <v>37279</v>
      </c>
      <c r="B1021" s="5">
        <v>1128.18</v>
      </c>
      <c r="C1021" s="8" t="str">
        <f t="shared" si="30"/>
        <v>20021</v>
      </c>
      <c r="D1021" s="8" t="str">
        <f t="shared" si="31"/>
        <v>-</v>
      </c>
    </row>
    <row r="1022" spans="1:4" x14ac:dyDescent="0.25">
      <c r="A1022" s="7">
        <v>37280</v>
      </c>
      <c r="B1022" s="5">
        <v>1132.1500000000001</v>
      </c>
      <c r="C1022" s="8" t="str">
        <f t="shared" si="30"/>
        <v>20021</v>
      </c>
      <c r="D1022" s="8" t="str">
        <f t="shared" si="31"/>
        <v>-</v>
      </c>
    </row>
    <row r="1023" spans="1:4" x14ac:dyDescent="0.25">
      <c r="A1023" s="7">
        <v>37281</v>
      </c>
      <c r="B1023" s="5">
        <v>1133.28</v>
      </c>
      <c r="C1023" s="8" t="str">
        <f t="shared" si="30"/>
        <v>20021</v>
      </c>
      <c r="D1023" s="8" t="str">
        <f t="shared" si="31"/>
        <v>-</v>
      </c>
    </row>
    <row r="1024" spans="1:4" x14ac:dyDescent="0.25">
      <c r="A1024" s="7">
        <v>37284</v>
      </c>
      <c r="B1024" s="5">
        <v>1133.06</v>
      </c>
      <c r="C1024" s="8" t="str">
        <f t="shared" si="30"/>
        <v>20021</v>
      </c>
      <c r="D1024" s="8" t="str">
        <f t="shared" si="31"/>
        <v>-</v>
      </c>
    </row>
    <row r="1025" spans="1:4" x14ac:dyDescent="0.25">
      <c r="A1025" s="7">
        <v>37285</v>
      </c>
      <c r="B1025" s="5">
        <v>1100.6400000000001</v>
      </c>
      <c r="C1025" s="8" t="str">
        <f t="shared" si="30"/>
        <v>20021</v>
      </c>
      <c r="D1025" s="8" t="str">
        <f t="shared" si="31"/>
        <v>-</v>
      </c>
    </row>
    <row r="1026" spans="1:4" x14ac:dyDescent="0.25">
      <c r="A1026" s="7">
        <v>37286</v>
      </c>
      <c r="B1026" s="5">
        <v>1113.57</v>
      </c>
      <c r="C1026" s="8" t="str">
        <f t="shared" si="30"/>
        <v>20021</v>
      </c>
      <c r="D1026" s="8" t="str">
        <f t="shared" si="31"/>
        <v>-</v>
      </c>
    </row>
    <row r="1027" spans="1:4" x14ac:dyDescent="0.25">
      <c r="A1027" s="7">
        <v>37287</v>
      </c>
      <c r="B1027" s="5">
        <v>1130.2</v>
      </c>
      <c r="C1027" s="8" t="str">
        <f t="shared" ref="C1027:C1090" si="32">CONCATENATE(YEAR(A1027),MONTH(A1027))</f>
        <v>20021</v>
      </c>
      <c r="D1027" s="8" t="str">
        <f t="shared" si="31"/>
        <v>-</v>
      </c>
    </row>
    <row r="1028" spans="1:4" x14ac:dyDescent="0.25">
      <c r="A1028" s="7">
        <v>37288</v>
      </c>
      <c r="B1028" s="5">
        <v>1122.2</v>
      </c>
      <c r="C1028" s="8" t="str">
        <f t="shared" si="32"/>
        <v>20022</v>
      </c>
      <c r="D1028" s="8" t="str">
        <f t="shared" ref="D1028:D1091" si="33">IF(C1028&lt;&gt;C1027,"erster Börsentag des Monats","-")</f>
        <v>erster Börsentag des Monats</v>
      </c>
    </row>
    <row r="1029" spans="1:4" x14ac:dyDescent="0.25">
      <c r="A1029" s="7">
        <v>37291</v>
      </c>
      <c r="B1029" s="5">
        <v>1094.44</v>
      </c>
      <c r="C1029" s="8" t="str">
        <f t="shared" si="32"/>
        <v>20022</v>
      </c>
      <c r="D1029" s="8" t="str">
        <f t="shared" si="33"/>
        <v>-</v>
      </c>
    </row>
    <row r="1030" spans="1:4" x14ac:dyDescent="0.25">
      <c r="A1030" s="7">
        <v>37292</v>
      </c>
      <c r="B1030" s="5">
        <v>1090.02</v>
      </c>
      <c r="C1030" s="8" t="str">
        <f t="shared" si="32"/>
        <v>20022</v>
      </c>
      <c r="D1030" s="8" t="str">
        <f t="shared" si="33"/>
        <v>-</v>
      </c>
    </row>
    <row r="1031" spans="1:4" x14ac:dyDescent="0.25">
      <c r="A1031" s="7">
        <v>37293</v>
      </c>
      <c r="B1031" s="5">
        <v>1083.51</v>
      </c>
      <c r="C1031" s="8" t="str">
        <f t="shared" si="32"/>
        <v>20022</v>
      </c>
      <c r="D1031" s="8" t="str">
        <f t="shared" si="33"/>
        <v>-</v>
      </c>
    </row>
    <row r="1032" spans="1:4" x14ac:dyDescent="0.25">
      <c r="A1032" s="7">
        <v>37294</v>
      </c>
      <c r="B1032" s="5">
        <v>1080.17</v>
      </c>
      <c r="C1032" s="8" t="str">
        <f t="shared" si="32"/>
        <v>20022</v>
      </c>
      <c r="D1032" s="8" t="str">
        <f t="shared" si="33"/>
        <v>-</v>
      </c>
    </row>
    <row r="1033" spans="1:4" x14ac:dyDescent="0.25">
      <c r="A1033" s="7">
        <v>37295</v>
      </c>
      <c r="B1033" s="5">
        <v>1096.22</v>
      </c>
      <c r="C1033" s="8" t="str">
        <f t="shared" si="32"/>
        <v>20022</v>
      </c>
      <c r="D1033" s="8" t="str">
        <f t="shared" si="33"/>
        <v>-</v>
      </c>
    </row>
    <row r="1034" spans="1:4" x14ac:dyDescent="0.25">
      <c r="A1034" s="7">
        <v>37298</v>
      </c>
      <c r="B1034" s="5">
        <v>1111.94</v>
      </c>
      <c r="C1034" s="8" t="str">
        <f t="shared" si="32"/>
        <v>20022</v>
      </c>
      <c r="D1034" s="8" t="str">
        <f t="shared" si="33"/>
        <v>-</v>
      </c>
    </row>
    <row r="1035" spans="1:4" x14ac:dyDescent="0.25">
      <c r="A1035" s="7">
        <v>37299</v>
      </c>
      <c r="B1035" s="5">
        <v>1107.5</v>
      </c>
      <c r="C1035" s="8" t="str">
        <f t="shared" si="32"/>
        <v>20022</v>
      </c>
      <c r="D1035" s="8" t="str">
        <f t="shared" si="33"/>
        <v>-</v>
      </c>
    </row>
    <row r="1036" spans="1:4" x14ac:dyDescent="0.25">
      <c r="A1036" s="7">
        <v>37300</v>
      </c>
      <c r="B1036" s="5">
        <v>1118.51</v>
      </c>
      <c r="C1036" s="8" t="str">
        <f t="shared" si="32"/>
        <v>20022</v>
      </c>
      <c r="D1036" s="8" t="str">
        <f t="shared" si="33"/>
        <v>-</v>
      </c>
    </row>
    <row r="1037" spans="1:4" x14ac:dyDescent="0.25">
      <c r="A1037" s="7">
        <v>37301</v>
      </c>
      <c r="B1037" s="5">
        <v>1116.48</v>
      </c>
      <c r="C1037" s="8" t="str">
        <f t="shared" si="32"/>
        <v>20022</v>
      </c>
      <c r="D1037" s="8" t="str">
        <f t="shared" si="33"/>
        <v>-</v>
      </c>
    </row>
    <row r="1038" spans="1:4" x14ac:dyDescent="0.25">
      <c r="A1038" s="7">
        <v>37302</v>
      </c>
      <c r="B1038" s="5">
        <v>1104.18</v>
      </c>
      <c r="C1038" s="8" t="str">
        <f t="shared" si="32"/>
        <v>20022</v>
      </c>
      <c r="D1038" s="8" t="str">
        <f t="shared" si="33"/>
        <v>-</v>
      </c>
    </row>
    <row r="1039" spans="1:4" x14ac:dyDescent="0.25">
      <c r="A1039" s="7">
        <v>37306</v>
      </c>
      <c r="B1039" s="5">
        <v>1083.3399999999999</v>
      </c>
      <c r="C1039" s="8" t="str">
        <f t="shared" si="32"/>
        <v>20022</v>
      </c>
      <c r="D1039" s="8" t="str">
        <f t="shared" si="33"/>
        <v>-</v>
      </c>
    </row>
    <row r="1040" spans="1:4" x14ac:dyDescent="0.25">
      <c r="A1040" s="7">
        <v>37307</v>
      </c>
      <c r="B1040" s="5">
        <v>1097.98</v>
      </c>
      <c r="C1040" s="8" t="str">
        <f t="shared" si="32"/>
        <v>20022</v>
      </c>
      <c r="D1040" s="8" t="str">
        <f t="shared" si="33"/>
        <v>-</v>
      </c>
    </row>
    <row r="1041" spans="1:4" x14ac:dyDescent="0.25">
      <c r="A1041" s="7">
        <v>37308</v>
      </c>
      <c r="B1041" s="5">
        <v>1080.95</v>
      </c>
      <c r="C1041" s="8" t="str">
        <f t="shared" si="32"/>
        <v>20022</v>
      </c>
      <c r="D1041" s="8" t="str">
        <f t="shared" si="33"/>
        <v>-</v>
      </c>
    </row>
    <row r="1042" spans="1:4" x14ac:dyDescent="0.25">
      <c r="A1042" s="7">
        <v>37309</v>
      </c>
      <c r="B1042" s="5">
        <v>1089.8399999999999</v>
      </c>
      <c r="C1042" s="8" t="str">
        <f t="shared" si="32"/>
        <v>20022</v>
      </c>
      <c r="D1042" s="8" t="str">
        <f t="shared" si="33"/>
        <v>-</v>
      </c>
    </row>
    <row r="1043" spans="1:4" x14ac:dyDescent="0.25">
      <c r="A1043" s="7">
        <v>37312</v>
      </c>
      <c r="B1043" s="5">
        <v>1109.43</v>
      </c>
      <c r="C1043" s="8" t="str">
        <f t="shared" si="32"/>
        <v>20022</v>
      </c>
      <c r="D1043" s="8" t="str">
        <f t="shared" si="33"/>
        <v>-</v>
      </c>
    </row>
    <row r="1044" spans="1:4" x14ac:dyDescent="0.25">
      <c r="A1044" s="7">
        <v>37313</v>
      </c>
      <c r="B1044" s="5">
        <v>1109.3800000000001</v>
      </c>
      <c r="C1044" s="8" t="str">
        <f t="shared" si="32"/>
        <v>20022</v>
      </c>
      <c r="D1044" s="8" t="str">
        <f t="shared" si="33"/>
        <v>-</v>
      </c>
    </row>
    <row r="1045" spans="1:4" x14ac:dyDescent="0.25">
      <c r="A1045" s="7">
        <v>37314</v>
      </c>
      <c r="B1045" s="5">
        <v>1109.8900000000001</v>
      </c>
      <c r="C1045" s="8" t="str">
        <f t="shared" si="32"/>
        <v>20022</v>
      </c>
      <c r="D1045" s="8" t="str">
        <f t="shared" si="33"/>
        <v>-</v>
      </c>
    </row>
    <row r="1046" spans="1:4" x14ac:dyDescent="0.25">
      <c r="A1046" s="7">
        <v>37315</v>
      </c>
      <c r="B1046" s="5">
        <v>1106.73</v>
      </c>
      <c r="C1046" s="8" t="str">
        <f t="shared" si="32"/>
        <v>20022</v>
      </c>
      <c r="D1046" s="8" t="str">
        <f t="shared" si="33"/>
        <v>-</v>
      </c>
    </row>
    <row r="1047" spans="1:4" x14ac:dyDescent="0.25">
      <c r="A1047" s="7">
        <v>37316</v>
      </c>
      <c r="B1047" s="5">
        <v>1131.78</v>
      </c>
      <c r="C1047" s="8" t="str">
        <f t="shared" si="32"/>
        <v>20023</v>
      </c>
      <c r="D1047" s="8" t="str">
        <f t="shared" si="33"/>
        <v>erster Börsentag des Monats</v>
      </c>
    </row>
    <row r="1048" spans="1:4" x14ac:dyDescent="0.25">
      <c r="A1048" s="7">
        <v>37319</v>
      </c>
      <c r="B1048" s="5">
        <v>1153.8399999999999</v>
      </c>
      <c r="C1048" s="8" t="str">
        <f t="shared" si="32"/>
        <v>20023</v>
      </c>
      <c r="D1048" s="8" t="str">
        <f t="shared" si="33"/>
        <v>-</v>
      </c>
    </row>
    <row r="1049" spans="1:4" x14ac:dyDescent="0.25">
      <c r="A1049" s="7">
        <v>37320</v>
      </c>
      <c r="B1049" s="5">
        <v>1146.1400000000001</v>
      </c>
      <c r="C1049" s="8" t="str">
        <f t="shared" si="32"/>
        <v>20023</v>
      </c>
      <c r="D1049" s="8" t="str">
        <f t="shared" si="33"/>
        <v>-</v>
      </c>
    </row>
    <row r="1050" spans="1:4" x14ac:dyDescent="0.25">
      <c r="A1050" s="7">
        <v>37321</v>
      </c>
      <c r="B1050" s="5">
        <v>1162.77</v>
      </c>
      <c r="C1050" s="8" t="str">
        <f t="shared" si="32"/>
        <v>20023</v>
      </c>
      <c r="D1050" s="8" t="str">
        <f t="shared" si="33"/>
        <v>-</v>
      </c>
    </row>
    <row r="1051" spans="1:4" x14ac:dyDescent="0.25">
      <c r="A1051" s="7">
        <v>37322</v>
      </c>
      <c r="B1051" s="5">
        <v>1157.54</v>
      </c>
      <c r="C1051" s="8" t="str">
        <f t="shared" si="32"/>
        <v>20023</v>
      </c>
      <c r="D1051" s="8" t="str">
        <f t="shared" si="33"/>
        <v>-</v>
      </c>
    </row>
    <row r="1052" spans="1:4" x14ac:dyDescent="0.25">
      <c r="A1052" s="7">
        <v>37323</v>
      </c>
      <c r="B1052" s="5">
        <v>1164.31</v>
      </c>
      <c r="C1052" s="8" t="str">
        <f t="shared" si="32"/>
        <v>20023</v>
      </c>
      <c r="D1052" s="8" t="str">
        <f t="shared" si="33"/>
        <v>-</v>
      </c>
    </row>
    <row r="1053" spans="1:4" x14ac:dyDescent="0.25">
      <c r="A1053" s="7">
        <v>37326</v>
      </c>
      <c r="B1053" s="5">
        <v>1168.26</v>
      </c>
      <c r="C1053" s="8" t="str">
        <f t="shared" si="32"/>
        <v>20023</v>
      </c>
      <c r="D1053" s="8" t="str">
        <f t="shared" si="33"/>
        <v>-</v>
      </c>
    </row>
    <row r="1054" spans="1:4" x14ac:dyDescent="0.25">
      <c r="A1054" s="7">
        <v>37327</v>
      </c>
      <c r="B1054" s="5">
        <v>1165.58</v>
      </c>
      <c r="C1054" s="8" t="str">
        <f t="shared" si="32"/>
        <v>20023</v>
      </c>
      <c r="D1054" s="8" t="str">
        <f t="shared" si="33"/>
        <v>-</v>
      </c>
    </row>
    <row r="1055" spans="1:4" x14ac:dyDescent="0.25">
      <c r="A1055" s="7">
        <v>37328</v>
      </c>
      <c r="B1055" s="5">
        <v>1164.31</v>
      </c>
      <c r="C1055" s="8" t="str">
        <f t="shared" si="32"/>
        <v>20023</v>
      </c>
      <c r="D1055" s="8" t="str">
        <f t="shared" si="33"/>
        <v>-</v>
      </c>
    </row>
    <row r="1056" spans="1:4" x14ac:dyDescent="0.25">
      <c r="A1056" s="7">
        <v>37329</v>
      </c>
      <c r="B1056" s="5">
        <v>1153.04</v>
      </c>
      <c r="C1056" s="8" t="str">
        <f t="shared" si="32"/>
        <v>20023</v>
      </c>
      <c r="D1056" s="8" t="str">
        <f t="shared" si="33"/>
        <v>-</v>
      </c>
    </row>
    <row r="1057" spans="1:4" x14ac:dyDescent="0.25">
      <c r="A1057" s="7">
        <v>37330</v>
      </c>
      <c r="B1057" s="5">
        <v>1166.1600000000001</v>
      </c>
      <c r="C1057" s="8" t="str">
        <f t="shared" si="32"/>
        <v>20023</v>
      </c>
      <c r="D1057" s="8" t="str">
        <f t="shared" si="33"/>
        <v>-</v>
      </c>
    </row>
    <row r="1058" spans="1:4" x14ac:dyDescent="0.25">
      <c r="A1058" s="7">
        <v>37333</v>
      </c>
      <c r="B1058" s="5">
        <v>1165.55</v>
      </c>
      <c r="C1058" s="8" t="str">
        <f t="shared" si="32"/>
        <v>20023</v>
      </c>
      <c r="D1058" s="8" t="str">
        <f t="shared" si="33"/>
        <v>-</v>
      </c>
    </row>
    <row r="1059" spans="1:4" x14ac:dyDescent="0.25">
      <c r="A1059" s="7">
        <v>37334</v>
      </c>
      <c r="B1059" s="5">
        <v>1170.29</v>
      </c>
      <c r="C1059" s="8" t="str">
        <f t="shared" si="32"/>
        <v>20023</v>
      </c>
      <c r="D1059" s="8" t="str">
        <f t="shared" si="33"/>
        <v>-</v>
      </c>
    </row>
    <row r="1060" spans="1:4" x14ac:dyDescent="0.25">
      <c r="A1060" s="7">
        <v>37335</v>
      </c>
      <c r="B1060" s="5">
        <v>1151.8499999999999</v>
      </c>
      <c r="C1060" s="8" t="str">
        <f t="shared" si="32"/>
        <v>20023</v>
      </c>
      <c r="D1060" s="8" t="str">
        <f t="shared" si="33"/>
        <v>-</v>
      </c>
    </row>
    <row r="1061" spans="1:4" x14ac:dyDescent="0.25">
      <c r="A1061" s="7">
        <v>37336</v>
      </c>
      <c r="B1061" s="5">
        <v>1153.5899999999999</v>
      </c>
      <c r="C1061" s="8" t="str">
        <f t="shared" si="32"/>
        <v>20023</v>
      </c>
      <c r="D1061" s="8" t="str">
        <f t="shared" si="33"/>
        <v>-</v>
      </c>
    </row>
    <row r="1062" spans="1:4" x14ac:dyDescent="0.25">
      <c r="A1062" s="7">
        <v>37337</v>
      </c>
      <c r="B1062" s="5">
        <v>1148.7</v>
      </c>
      <c r="C1062" s="8" t="str">
        <f t="shared" si="32"/>
        <v>20023</v>
      </c>
      <c r="D1062" s="8" t="str">
        <f t="shared" si="33"/>
        <v>-</v>
      </c>
    </row>
    <row r="1063" spans="1:4" x14ac:dyDescent="0.25">
      <c r="A1063" s="7">
        <v>37340</v>
      </c>
      <c r="B1063" s="5">
        <v>1131.8699999999999</v>
      </c>
      <c r="C1063" s="8" t="str">
        <f t="shared" si="32"/>
        <v>20023</v>
      </c>
      <c r="D1063" s="8" t="str">
        <f t="shared" si="33"/>
        <v>-</v>
      </c>
    </row>
    <row r="1064" spans="1:4" x14ac:dyDescent="0.25">
      <c r="A1064" s="7">
        <v>37341</v>
      </c>
      <c r="B1064" s="5">
        <v>1138.49</v>
      </c>
      <c r="C1064" s="8" t="str">
        <f t="shared" si="32"/>
        <v>20023</v>
      </c>
      <c r="D1064" s="8" t="str">
        <f t="shared" si="33"/>
        <v>-</v>
      </c>
    </row>
    <row r="1065" spans="1:4" x14ac:dyDescent="0.25">
      <c r="A1065" s="7">
        <v>37342</v>
      </c>
      <c r="B1065" s="5">
        <v>1144.58</v>
      </c>
      <c r="C1065" s="8" t="str">
        <f t="shared" si="32"/>
        <v>20023</v>
      </c>
      <c r="D1065" s="8" t="str">
        <f t="shared" si="33"/>
        <v>-</v>
      </c>
    </row>
    <row r="1066" spans="1:4" x14ac:dyDescent="0.25">
      <c r="A1066" s="7">
        <v>37343</v>
      </c>
      <c r="B1066" s="5">
        <v>1147.3900000000001</v>
      </c>
      <c r="C1066" s="8" t="str">
        <f t="shared" si="32"/>
        <v>20023</v>
      </c>
      <c r="D1066" s="8" t="str">
        <f t="shared" si="33"/>
        <v>-</v>
      </c>
    </row>
    <row r="1067" spans="1:4" x14ac:dyDescent="0.25">
      <c r="A1067" s="7">
        <v>37347</v>
      </c>
      <c r="B1067" s="5">
        <v>1146.54</v>
      </c>
      <c r="C1067" s="8" t="str">
        <f t="shared" si="32"/>
        <v>20024</v>
      </c>
      <c r="D1067" s="8" t="str">
        <f t="shared" si="33"/>
        <v>erster Börsentag des Monats</v>
      </c>
    </row>
    <row r="1068" spans="1:4" x14ac:dyDescent="0.25">
      <c r="A1068" s="7">
        <v>37348</v>
      </c>
      <c r="B1068" s="5">
        <v>1136.76</v>
      </c>
      <c r="C1068" s="8" t="str">
        <f t="shared" si="32"/>
        <v>20024</v>
      </c>
      <c r="D1068" s="8" t="str">
        <f t="shared" si="33"/>
        <v>-</v>
      </c>
    </row>
    <row r="1069" spans="1:4" x14ac:dyDescent="0.25">
      <c r="A1069" s="7">
        <v>37349</v>
      </c>
      <c r="B1069" s="5">
        <v>1125.4000000000001</v>
      </c>
      <c r="C1069" s="8" t="str">
        <f t="shared" si="32"/>
        <v>20024</v>
      </c>
      <c r="D1069" s="8" t="str">
        <f t="shared" si="33"/>
        <v>-</v>
      </c>
    </row>
    <row r="1070" spans="1:4" x14ac:dyDescent="0.25">
      <c r="A1070" s="7">
        <v>37350</v>
      </c>
      <c r="B1070" s="5">
        <v>1126.3399999999999</v>
      </c>
      <c r="C1070" s="8" t="str">
        <f t="shared" si="32"/>
        <v>20024</v>
      </c>
      <c r="D1070" s="8" t="str">
        <f t="shared" si="33"/>
        <v>-</v>
      </c>
    </row>
    <row r="1071" spans="1:4" x14ac:dyDescent="0.25">
      <c r="A1071" s="7">
        <v>37351</v>
      </c>
      <c r="B1071" s="5">
        <v>1122.73</v>
      </c>
      <c r="C1071" s="8" t="str">
        <f t="shared" si="32"/>
        <v>20024</v>
      </c>
      <c r="D1071" s="8" t="str">
        <f t="shared" si="33"/>
        <v>-</v>
      </c>
    </row>
    <row r="1072" spans="1:4" x14ac:dyDescent="0.25">
      <c r="A1072" s="7">
        <v>37354</v>
      </c>
      <c r="B1072" s="5">
        <v>1125.29</v>
      </c>
      <c r="C1072" s="8" t="str">
        <f t="shared" si="32"/>
        <v>20024</v>
      </c>
      <c r="D1072" s="8" t="str">
        <f t="shared" si="33"/>
        <v>-</v>
      </c>
    </row>
    <row r="1073" spans="1:4" x14ac:dyDescent="0.25">
      <c r="A1073" s="7">
        <v>37355</v>
      </c>
      <c r="B1073" s="5">
        <v>1117.8</v>
      </c>
      <c r="C1073" s="8" t="str">
        <f t="shared" si="32"/>
        <v>20024</v>
      </c>
      <c r="D1073" s="8" t="str">
        <f t="shared" si="33"/>
        <v>-</v>
      </c>
    </row>
    <row r="1074" spans="1:4" x14ac:dyDescent="0.25">
      <c r="A1074" s="7">
        <v>37356</v>
      </c>
      <c r="B1074" s="5">
        <v>1130.47</v>
      </c>
      <c r="C1074" s="8" t="str">
        <f t="shared" si="32"/>
        <v>20024</v>
      </c>
      <c r="D1074" s="8" t="str">
        <f t="shared" si="33"/>
        <v>-</v>
      </c>
    </row>
    <row r="1075" spans="1:4" x14ac:dyDescent="0.25">
      <c r="A1075" s="7">
        <v>37357</v>
      </c>
      <c r="B1075" s="5">
        <v>1103.69</v>
      </c>
      <c r="C1075" s="8" t="str">
        <f t="shared" si="32"/>
        <v>20024</v>
      </c>
      <c r="D1075" s="8" t="str">
        <f t="shared" si="33"/>
        <v>-</v>
      </c>
    </row>
    <row r="1076" spans="1:4" x14ac:dyDescent="0.25">
      <c r="A1076" s="7">
        <v>37358</v>
      </c>
      <c r="B1076" s="5">
        <v>1111.01</v>
      </c>
      <c r="C1076" s="8" t="str">
        <f t="shared" si="32"/>
        <v>20024</v>
      </c>
      <c r="D1076" s="8" t="str">
        <f t="shared" si="33"/>
        <v>-</v>
      </c>
    </row>
    <row r="1077" spans="1:4" x14ac:dyDescent="0.25">
      <c r="A1077" s="7">
        <v>37361</v>
      </c>
      <c r="B1077" s="5">
        <v>1102.55</v>
      </c>
      <c r="C1077" s="8" t="str">
        <f t="shared" si="32"/>
        <v>20024</v>
      </c>
      <c r="D1077" s="8" t="str">
        <f t="shared" si="33"/>
        <v>-</v>
      </c>
    </row>
    <row r="1078" spans="1:4" x14ac:dyDescent="0.25">
      <c r="A1078" s="7">
        <v>37362</v>
      </c>
      <c r="B1078" s="5">
        <v>1128.3699999999999</v>
      </c>
      <c r="C1078" s="8" t="str">
        <f t="shared" si="32"/>
        <v>20024</v>
      </c>
      <c r="D1078" s="8" t="str">
        <f t="shared" si="33"/>
        <v>-</v>
      </c>
    </row>
    <row r="1079" spans="1:4" x14ac:dyDescent="0.25">
      <c r="A1079" s="7">
        <v>37363</v>
      </c>
      <c r="B1079" s="5">
        <v>1126.07</v>
      </c>
      <c r="C1079" s="8" t="str">
        <f t="shared" si="32"/>
        <v>20024</v>
      </c>
      <c r="D1079" s="8" t="str">
        <f t="shared" si="33"/>
        <v>-</v>
      </c>
    </row>
    <row r="1080" spans="1:4" x14ac:dyDescent="0.25">
      <c r="A1080" s="7">
        <v>37364</v>
      </c>
      <c r="B1080" s="5">
        <v>1124.47</v>
      </c>
      <c r="C1080" s="8" t="str">
        <f t="shared" si="32"/>
        <v>20024</v>
      </c>
      <c r="D1080" s="8" t="str">
        <f t="shared" si="33"/>
        <v>-</v>
      </c>
    </row>
    <row r="1081" spans="1:4" x14ac:dyDescent="0.25">
      <c r="A1081" s="7">
        <v>37365</v>
      </c>
      <c r="B1081" s="5">
        <v>1125.17</v>
      </c>
      <c r="C1081" s="8" t="str">
        <f t="shared" si="32"/>
        <v>20024</v>
      </c>
      <c r="D1081" s="8" t="str">
        <f t="shared" si="33"/>
        <v>-</v>
      </c>
    </row>
    <row r="1082" spans="1:4" x14ac:dyDescent="0.25">
      <c r="A1082" s="7">
        <v>37368</v>
      </c>
      <c r="B1082" s="5">
        <v>1107.83</v>
      </c>
      <c r="C1082" s="8" t="str">
        <f t="shared" si="32"/>
        <v>20024</v>
      </c>
      <c r="D1082" s="8" t="str">
        <f t="shared" si="33"/>
        <v>-</v>
      </c>
    </row>
    <row r="1083" spans="1:4" x14ac:dyDescent="0.25">
      <c r="A1083" s="7">
        <v>37369</v>
      </c>
      <c r="B1083" s="5">
        <v>1100.96</v>
      </c>
      <c r="C1083" s="8" t="str">
        <f t="shared" si="32"/>
        <v>20024</v>
      </c>
      <c r="D1083" s="8" t="str">
        <f t="shared" si="33"/>
        <v>-</v>
      </c>
    </row>
    <row r="1084" spans="1:4" x14ac:dyDescent="0.25">
      <c r="A1084" s="7">
        <v>37370</v>
      </c>
      <c r="B1084" s="5">
        <v>1093.1400000000001</v>
      </c>
      <c r="C1084" s="8" t="str">
        <f t="shared" si="32"/>
        <v>20024</v>
      </c>
      <c r="D1084" s="8" t="str">
        <f t="shared" si="33"/>
        <v>-</v>
      </c>
    </row>
    <row r="1085" spans="1:4" x14ac:dyDescent="0.25">
      <c r="A1085" s="7">
        <v>37371</v>
      </c>
      <c r="B1085" s="5">
        <v>1091.48</v>
      </c>
      <c r="C1085" s="8" t="str">
        <f t="shared" si="32"/>
        <v>20024</v>
      </c>
      <c r="D1085" s="8" t="str">
        <f t="shared" si="33"/>
        <v>-</v>
      </c>
    </row>
    <row r="1086" spans="1:4" x14ac:dyDescent="0.25">
      <c r="A1086" s="7">
        <v>37372</v>
      </c>
      <c r="B1086" s="5">
        <v>1076.32</v>
      </c>
      <c r="C1086" s="8" t="str">
        <f t="shared" si="32"/>
        <v>20024</v>
      </c>
      <c r="D1086" s="8" t="str">
        <f t="shared" si="33"/>
        <v>-</v>
      </c>
    </row>
    <row r="1087" spans="1:4" x14ac:dyDescent="0.25">
      <c r="A1087" s="7">
        <v>37375</v>
      </c>
      <c r="B1087" s="5">
        <v>1065.45</v>
      </c>
      <c r="C1087" s="8" t="str">
        <f t="shared" si="32"/>
        <v>20024</v>
      </c>
      <c r="D1087" s="8" t="str">
        <f t="shared" si="33"/>
        <v>-</v>
      </c>
    </row>
    <row r="1088" spans="1:4" x14ac:dyDescent="0.25">
      <c r="A1088" s="7">
        <v>37376</v>
      </c>
      <c r="B1088" s="5">
        <v>1076.92</v>
      </c>
      <c r="C1088" s="8" t="str">
        <f t="shared" si="32"/>
        <v>20024</v>
      </c>
      <c r="D1088" s="8" t="str">
        <f t="shared" si="33"/>
        <v>-</v>
      </c>
    </row>
    <row r="1089" spans="1:4" x14ac:dyDescent="0.25">
      <c r="A1089" s="7">
        <v>37377</v>
      </c>
      <c r="B1089" s="5">
        <v>1086.46</v>
      </c>
      <c r="C1089" s="8" t="str">
        <f t="shared" si="32"/>
        <v>20025</v>
      </c>
      <c r="D1089" s="8" t="str">
        <f t="shared" si="33"/>
        <v>erster Börsentag des Monats</v>
      </c>
    </row>
    <row r="1090" spans="1:4" x14ac:dyDescent="0.25">
      <c r="A1090" s="7">
        <v>37378</v>
      </c>
      <c r="B1090" s="5">
        <v>1084.56</v>
      </c>
      <c r="C1090" s="8" t="str">
        <f t="shared" si="32"/>
        <v>20025</v>
      </c>
      <c r="D1090" s="8" t="str">
        <f t="shared" si="33"/>
        <v>-</v>
      </c>
    </row>
    <row r="1091" spans="1:4" x14ac:dyDescent="0.25">
      <c r="A1091" s="7">
        <v>37379</v>
      </c>
      <c r="B1091" s="5">
        <v>1073.43</v>
      </c>
      <c r="C1091" s="8" t="str">
        <f t="shared" ref="C1091:C1154" si="34">CONCATENATE(YEAR(A1091),MONTH(A1091))</f>
        <v>20025</v>
      </c>
      <c r="D1091" s="8" t="str">
        <f t="shared" si="33"/>
        <v>-</v>
      </c>
    </row>
    <row r="1092" spans="1:4" x14ac:dyDescent="0.25">
      <c r="A1092" s="7">
        <v>37382</v>
      </c>
      <c r="B1092" s="5">
        <v>1052.67</v>
      </c>
      <c r="C1092" s="8" t="str">
        <f t="shared" si="34"/>
        <v>20025</v>
      </c>
      <c r="D1092" s="8" t="str">
        <f t="shared" ref="D1092:D1155" si="35">IF(C1092&lt;&gt;C1091,"erster Börsentag des Monats","-")</f>
        <v>-</v>
      </c>
    </row>
    <row r="1093" spans="1:4" x14ac:dyDescent="0.25">
      <c r="A1093" s="7">
        <v>37383</v>
      </c>
      <c r="B1093" s="5">
        <v>1049.49</v>
      </c>
      <c r="C1093" s="8" t="str">
        <f t="shared" si="34"/>
        <v>20025</v>
      </c>
      <c r="D1093" s="8" t="str">
        <f t="shared" si="35"/>
        <v>-</v>
      </c>
    </row>
    <row r="1094" spans="1:4" x14ac:dyDescent="0.25">
      <c r="A1094" s="7">
        <v>37384</v>
      </c>
      <c r="B1094" s="5">
        <v>1088.8499999999999</v>
      </c>
      <c r="C1094" s="8" t="str">
        <f t="shared" si="34"/>
        <v>20025</v>
      </c>
      <c r="D1094" s="8" t="str">
        <f t="shared" si="35"/>
        <v>-</v>
      </c>
    </row>
    <row r="1095" spans="1:4" x14ac:dyDescent="0.25">
      <c r="A1095" s="7">
        <v>37385</v>
      </c>
      <c r="B1095" s="5">
        <v>1073.01</v>
      </c>
      <c r="C1095" s="8" t="str">
        <f t="shared" si="34"/>
        <v>20025</v>
      </c>
      <c r="D1095" s="8" t="str">
        <f t="shared" si="35"/>
        <v>-</v>
      </c>
    </row>
    <row r="1096" spans="1:4" x14ac:dyDescent="0.25">
      <c r="A1096" s="7">
        <v>37386</v>
      </c>
      <c r="B1096" s="5">
        <v>1054.99</v>
      </c>
      <c r="C1096" s="8" t="str">
        <f t="shared" si="34"/>
        <v>20025</v>
      </c>
      <c r="D1096" s="8" t="str">
        <f t="shared" si="35"/>
        <v>-</v>
      </c>
    </row>
    <row r="1097" spans="1:4" x14ac:dyDescent="0.25">
      <c r="A1097" s="7">
        <v>37389</v>
      </c>
      <c r="B1097" s="5">
        <v>1074.56</v>
      </c>
      <c r="C1097" s="8" t="str">
        <f t="shared" si="34"/>
        <v>20025</v>
      </c>
      <c r="D1097" s="8" t="str">
        <f t="shared" si="35"/>
        <v>-</v>
      </c>
    </row>
    <row r="1098" spans="1:4" x14ac:dyDescent="0.25">
      <c r="A1098" s="7">
        <v>37390</v>
      </c>
      <c r="B1098" s="5">
        <v>1097.28</v>
      </c>
      <c r="C1098" s="8" t="str">
        <f t="shared" si="34"/>
        <v>20025</v>
      </c>
      <c r="D1098" s="8" t="str">
        <f t="shared" si="35"/>
        <v>-</v>
      </c>
    </row>
    <row r="1099" spans="1:4" x14ac:dyDescent="0.25">
      <c r="A1099" s="7">
        <v>37391</v>
      </c>
      <c r="B1099" s="5">
        <v>1091.07</v>
      </c>
      <c r="C1099" s="8" t="str">
        <f t="shared" si="34"/>
        <v>20025</v>
      </c>
      <c r="D1099" s="8" t="str">
        <f t="shared" si="35"/>
        <v>-</v>
      </c>
    </row>
    <row r="1100" spans="1:4" x14ac:dyDescent="0.25">
      <c r="A1100" s="7">
        <v>37392</v>
      </c>
      <c r="B1100" s="5">
        <v>1098.23</v>
      </c>
      <c r="C1100" s="8" t="str">
        <f t="shared" si="34"/>
        <v>20025</v>
      </c>
      <c r="D1100" s="8" t="str">
        <f t="shared" si="35"/>
        <v>-</v>
      </c>
    </row>
    <row r="1101" spans="1:4" x14ac:dyDescent="0.25">
      <c r="A1101" s="7">
        <v>37393</v>
      </c>
      <c r="B1101" s="5">
        <v>1106.5899999999999</v>
      </c>
      <c r="C1101" s="8" t="str">
        <f t="shared" si="34"/>
        <v>20025</v>
      </c>
      <c r="D1101" s="8" t="str">
        <f t="shared" si="35"/>
        <v>-</v>
      </c>
    </row>
    <row r="1102" spans="1:4" x14ac:dyDescent="0.25">
      <c r="A1102" s="7">
        <v>37396</v>
      </c>
      <c r="B1102" s="5">
        <v>1091.8800000000001</v>
      </c>
      <c r="C1102" s="8" t="str">
        <f t="shared" si="34"/>
        <v>20025</v>
      </c>
      <c r="D1102" s="8" t="str">
        <f t="shared" si="35"/>
        <v>-</v>
      </c>
    </row>
    <row r="1103" spans="1:4" x14ac:dyDescent="0.25">
      <c r="A1103" s="7">
        <v>37397</v>
      </c>
      <c r="B1103" s="5">
        <v>1079.8800000000001</v>
      </c>
      <c r="C1103" s="8" t="str">
        <f t="shared" si="34"/>
        <v>20025</v>
      </c>
      <c r="D1103" s="8" t="str">
        <f t="shared" si="35"/>
        <v>-</v>
      </c>
    </row>
    <row r="1104" spans="1:4" x14ac:dyDescent="0.25">
      <c r="A1104" s="7">
        <v>37398</v>
      </c>
      <c r="B1104" s="5">
        <v>1086.02</v>
      </c>
      <c r="C1104" s="8" t="str">
        <f t="shared" si="34"/>
        <v>20025</v>
      </c>
      <c r="D1104" s="8" t="str">
        <f t="shared" si="35"/>
        <v>-</v>
      </c>
    </row>
    <row r="1105" spans="1:4" x14ac:dyDescent="0.25">
      <c r="A1105" s="7">
        <v>37399</v>
      </c>
      <c r="B1105" s="5">
        <v>1097.08</v>
      </c>
      <c r="C1105" s="8" t="str">
        <f t="shared" si="34"/>
        <v>20025</v>
      </c>
      <c r="D1105" s="8" t="str">
        <f t="shared" si="35"/>
        <v>-</v>
      </c>
    </row>
    <row r="1106" spans="1:4" x14ac:dyDescent="0.25">
      <c r="A1106" s="7">
        <v>37400</v>
      </c>
      <c r="B1106" s="5">
        <v>1083.82</v>
      </c>
      <c r="C1106" s="8" t="str">
        <f t="shared" si="34"/>
        <v>20025</v>
      </c>
      <c r="D1106" s="8" t="str">
        <f t="shared" si="35"/>
        <v>-</v>
      </c>
    </row>
    <row r="1107" spans="1:4" x14ac:dyDescent="0.25">
      <c r="A1107" s="7">
        <v>37404</v>
      </c>
      <c r="B1107" s="5">
        <v>1074.55</v>
      </c>
      <c r="C1107" s="8" t="str">
        <f t="shared" si="34"/>
        <v>20025</v>
      </c>
      <c r="D1107" s="8" t="str">
        <f t="shared" si="35"/>
        <v>-</v>
      </c>
    </row>
    <row r="1108" spans="1:4" x14ac:dyDescent="0.25">
      <c r="A1108" s="7">
        <v>37405</v>
      </c>
      <c r="B1108" s="5">
        <v>1067.6600000000001</v>
      </c>
      <c r="C1108" s="8" t="str">
        <f t="shared" si="34"/>
        <v>20025</v>
      </c>
      <c r="D1108" s="8" t="str">
        <f t="shared" si="35"/>
        <v>-</v>
      </c>
    </row>
    <row r="1109" spans="1:4" x14ac:dyDescent="0.25">
      <c r="A1109" s="7">
        <v>37406</v>
      </c>
      <c r="B1109" s="5">
        <v>1064.6600000000001</v>
      </c>
      <c r="C1109" s="8" t="str">
        <f t="shared" si="34"/>
        <v>20025</v>
      </c>
      <c r="D1109" s="8" t="str">
        <f t="shared" si="35"/>
        <v>-</v>
      </c>
    </row>
    <row r="1110" spans="1:4" x14ac:dyDescent="0.25">
      <c r="A1110" s="7">
        <v>37407</v>
      </c>
      <c r="B1110" s="5">
        <v>1067.1400000000001</v>
      </c>
      <c r="C1110" s="8" t="str">
        <f t="shared" si="34"/>
        <v>20025</v>
      </c>
      <c r="D1110" s="8" t="str">
        <f t="shared" si="35"/>
        <v>-</v>
      </c>
    </row>
    <row r="1111" spans="1:4" x14ac:dyDescent="0.25">
      <c r="A1111" s="7">
        <v>37410</v>
      </c>
      <c r="B1111" s="5">
        <v>1040.68</v>
      </c>
      <c r="C1111" s="8" t="str">
        <f t="shared" si="34"/>
        <v>20026</v>
      </c>
      <c r="D1111" s="8" t="str">
        <f t="shared" si="35"/>
        <v>erster Börsentag des Monats</v>
      </c>
    </row>
    <row r="1112" spans="1:4" x14ac:dyDescent="0.25">
      <c r="A1112" s="7">
        <v>37411</v>
      </c>
      <c r="B1112" s="5">
        <v>1040.69</v>
      </c>
      <c r="C1112" s="8" t="str">
        <f t="shared" si="34"/>
        <v>20026</v>
      </c>
      <c r="D1112" s="8" t="str">
        <f t="shared" si="35"/>
        <v>-</v>
      </c>
    </row>
    <row r="1113" spans="1:4" x14ac:dyDescent="0.25">
      <c r="A1113" s="7">
        <v>37412</v>
      </c>
      <c r="B1113" s="5">
        <v>1049.9000000000001</v>
      </c>
      <c r="C1113" s="8" t="str">
        <f t="shared" si="34"/>
        <v>20026</v>
      </c>
      <c r="D1113" s="8" t="str">
        <f t="shared" si="35"/>
        <v>-</v>
      </c>
    </row>
    <row r="1114" spans="1:4" x14ac:dyDescent="0.25">
      <c r="A1114" s="7">
        <v>37413</v>
      </c>
      <c r="B1114" s="5">
        <v>1029.1500000000001</v>
      </c>
      <c r="C1114" s="8" t="str">
        <f t="shared" si="34"/>
        <v>20026</v>
      </c>
      <c r="D1114" s="8" t="str">
        <f t="shared" si="35"/>
        <v>-</v>
      </c>
    </row>
    <row r="1115" spans="1:4" x14ac:dyDescent="0.25">
      <c r="A1115" s="7">
        <v>37414</v>
      </c>
      <c r="B1115" s="5">
        <v>1027.53</v>
      </c>
      <c r="C1115" s="8" t="str">
        <f t="shared" si="34"/>
        <v>20026</v>
      </c>
      <c r="D1115" s="8" t="str">
        <f t="shared" si="35"/>
        <v>-</v>
      </c>
    </row>
    <row r="1116" spans="1:4" x14ac:dyDescent="0.25">
      <c r="A1116" s="7">
        <v>37417</v>
      </c>
      <c r="B1116" s="5">
        <v>1030.74</v>
      </c>
      <c r="C1116" s="8" t="str">
        <f t="shared" si="34"/>
        <v>20026</v>
      </c>
      <c r="D1116" s="8" t="str">
        <f t="shared" si="35"/>
        <v>-</v>
      </c>
    </row>
    <row r="1117" spans="1:4" x14ac:dyDescent="0.25">
      <c r="A1117" s="7">
        <v>37418</v>
      </c>
      <c r="B1117" s="5">
        <v>1013.6</v>
      </c>
      <c r="C1117" s="8" t="str">
        <f t="shared" si="34"/>
        <v>20026</v>
      </c>
      <c r="D1117" s="8" t="str">
        <f t="shared" si="35"/>
        <v>-</v>
      </c>
    </row>
    <row r="1118" spans="1:4" x14ac:dyDescent="0.25">
      <c r="A1118" s="7">
        <v>37419</v>
      </c>
      <c r="B1118" s="5">
        <v>1020.26</v>
      </c>
      <c r="C1118" s="8" t="str">
        <f t="shared" si="34"/>
        <v>20026</v>
      </c>
      <c r="D1118" s="8" t="str">
        <f t="shared" si="35"/>
        <v>-</v>
      </c>
    </row>
    <row r="1119" spans="1:4" x14ac:dyDescent="0.25">
      <c r="A1119" s="7">
        <v>37420</v>
      </c>
      <c r="B1119" s="5">
        <v>1009.56</v>
      </c>
      <c r="C1119" s="8" t="str">
        <f t="shared" si="34"/>
        <v>20026</v>
      </c>
      <c r="D1119" s="8" t="str">
        <f t="shared" si="35"/>
        <v>-</v>
      </c>
    </row>
    <row r="1120" spans="1:4" x14ac:dyDescent="0.25">
      <c r="A1120" s="7">
        <v>37421</v>
      </c>
      <c r="B1120" s="5">
        <v>1007.27</v>
      </c>
      <c r="C1120" s="8" t="str">
        <f t="shared" si="34"/>
        <v>20026</v>
      </c>
      <c r="D1120" s="8" t="str">
        <f t="shared" si="35"/>
        <v>-</v>
      </c>
    </row>
    <row r="1121" spans="1:4" x14ac:dyDescent="0.25">
      <c r="A1121" s="7">
        <v>37424</v>
      </c>
      <c r="B1121" s="5">
        <v>1036.17</v>
      </c>
      <c r="C1121" s="8" t="str">
        <f t="shared" si="34"/>
        <v>20026</v>
      </c>
      <c r="D1121" s="8" t="str">
        <f t="shared" si="35"/>
        <v>-</v>
      </c>
    </row>
    <row r="1122" spans="1:4" x14ac:dyDescent="0.25">
      <c r="A1122" s="7">
        <v>37425</v>
      </c>
      <c r="B1122" s="5">
        <v>1037.1400000000001</v>
      </c>
      <c r="C1122" s="8" t="str">
        <f t="shared" si="34"/>
        <v>20026</v>
      </c>
      <c r="D1122" s="8" t="str">
        <f t="shared" si="35"/>
        <v>-</v>
      </c>
    </row>
    <row r="1123" spans="1:4" x14ac:dyDescent="0.25">
      <c r="A1123" s="7">
        <v>37426</v>
      </c>
      <c r="B1123" s="5">
        <v>1019.99</v>
      </c>
      <c r="C1123" s="8" t="str">
        <f t="shared" si="34"/>
        <v>20026</v>
      </c>
      <c r="D1123" s="8" t="str">
        <f t="shared" si="35"/>
        <v>-</v>
      </c>
    </row>
    <row r="1124" spans="1:4" x14ac:dyDescent="0.25">
      <c r="A1124" s="7">
        <v>37427</v>
      </c>
      <c r="B1124" s="5">
        <v>1006.29</v>
      </c>
      <c r="C1124" s="8" t="str">
        <f t="shared" si="34"/>
        <v>20026</v>
      </c>
      <c r="D1124" s="8" t="str">
        <f t="shared" si="35"/>
        <v>-</v>
      </c>
    </row>
    <row r="1125" spans="1:4" x14ac:dyDescent="0.25">
      <c r="A1125" s="7">
        <v>37428</v>
      </c>
      <c r="B1125" s="5">
        <v>989.14</v>
      </c>
      <c r="C1125" s="8" t="str">
        <f t="shared" si="34"/>
        <v>20026</v>
      </c>
      <c r="D1125" s="8" t="str">
        <f t="shared" si="35"/>
        <v>-</v>
      </c>
    </row>
    <row r="1126" spans="1:4" x14ac:dyDescent="0.25">
      <c r="A1126" s="7">
        <v>37431</v>
      </c>
      <c r="B1126" s="5">
        <v>992.72</v>
      </c>
      <c r="C1126" s="8" t="str">
        <f t="shared" si="34"/>
        <v>20026</v>
      </c>
      <c r="D1126" s="8" t="str">
        <f t="shared" si="35"/>
        <v>-</v>
      </c>
    </row>
    <row r="1127" spans="1:4" x14ac:dyDescent="0.25">
      <c r="A1127" s="7">
        <v>37432</v>
      </c>
      <c r="B1127" s="5">
        <v>976.14</v>
      </c>
      <c r="C1127" s="8" t="str">
        <f t="shared" si="34"/>
        <v>20026</v>
      </c>
      <c r="D1127" s="8" t="str">
        <f t="shared" si="35"/>
        <v>-</v>
      </c>
    </row>
    <row r="1128" spans="1:4" x14ac:dyDescent="0.25">
      <c r="A1128" s="7">
        <v>37433</v>
      </c>
      <c r="B1128" s="5">
        <v>973.53</v>
      </c>
      <c r="C1128" s="8" t="str">
        <f t="shared" si="34"/>
        <v>20026</v>
      </c>
      <c r="D1128" s="8" t="str">
        <f t="shared" si="35"/>
        <v>-</v>
      </c>
    </row>
    <row r="1129" spans="1:4" x14ac:dyDescent="0.25">
      <c r="A1129" s="7">
        <v>37434</v>
      </c>
      <c r="B1129" s="5">
        <v>990.64</v>
      </c>
      <c r="C1129" s="8" t="str">
        <f t="shared" si="34"/>
        <v>20026</v>
      </c>
      <c r="D1129" s="8" t="str">
        <f t="shared" si="35"/>
        <v>-</v>
      </c>
    </row>
    <row r="1130" spans="1:4" x14ac:dyDescent="0.25">
      <c r="A1130" s="7">
        <v>37435</v>
      </c>
      <c r="B1130" s="5">
        <v>989.82</v>
      </c>
      <c r="C1130" s="8" t="str">
        <f t="shared" si="34"/>
        <v>20026</v>
      </c>
      <c r="D1130" s="8" t="str">
        <f t="shared" si="35"/>
        <v>-</v>
      </c>
    </row>
    <row r="1131" spans="1:4" x14ac:dyDescent="0.25">
      <c r="A1131" s="7">
        <v>37438</v>
      </c>
      <c r="B1131" s="5">
        <v>968.65</v>
      </c>
      <c r="C1131" s="8" t="str">
        <f t="shared" si="34"/>
        <v>20027</v>
      </c>
      <c r="D1131" s="8" t="str">
        <f t="shared" si="35"/>
        <v>erster Börsentag des Monats</v>
      </c>
    </row>
    <row r="1132" spans="1:4" x14ac:dyDescent="0.25">
      <c r="A1132" s="7">
        <v>37439</v>
      </c>
      <c r="B1132" s="5">
        <v>948.09</v>
      </c>
      <c r="C1132" s="8" t="str">
        <f t="shared" si="34"/>
        <v>20027</v>
      </c>
      <c r="D1132" s="8" t="str">
        <f t="shared" si="35"/>
        <v>-</v>
      </c>
    </row>
    <row r="1133" spans="1:4" x14ac:dyDescent="0.25">
      <c r="A1133" s="7">
        <v>37440</v>
      </c>
      <c r="B1133" s="5">
        <v>953.99</v>
      </c>
      <c r="C1133" s="8" t="str">
        <f t="shared" si="34"/>
        <v>20027</v>
      </c>
      <c r="D1133" s="8" t="str">
        <f t="shared" si="35"/>
        <v>-</v>
      </c>
    </row>
    <row r="1134" spans="1:4" x14ac:dyDescent="0.25">
      <c r="A1134" s="7">
        <v>37442</v>
      </c>
      <c r="B1134" s="5">
        <v>989.03</v>
      </c>
      <c r="C1134" s="8" t="str">
        <f t="shared" si="34"/>
        <v>20027</v>
      </c>
      <c r="D1134" s="8" t="str">
        <f t="shared" si="35"/>
        <v>-</v>
      </c>
    </row>
    <row r="1135" spans="1:4" x14ac:dyDescent="0.25">
      <c r="A1135" s="7">
        <v>37445</v>
      </c>
      <c r="B1135" s="5">
        <v>976.98</v>
      </c>
      <c r="C1135" s="8" t="str">
        <f t="shared" si="34"/>
        <v>20027</v>
      </c>
      <c r="D1135" s="8" t="str">
        <f t="shared" si="35"/>
        <v>-</v>
      </c>
    </row>
    <row r="1136" spans="1:4" x14ac:dyDescent="0.25">
      <c r="A1136" s="7">
        <v>37446</v>
      </c>
      <c r="B1136" s="5">
        <v>952.83</v>
      </c>
      <c r="C1136" s="8" t="str">
        <f t="shared" si="34"/>
        <v>20027</v>
      </c>
      <c r="D1136" s="8" t="str">
        <f t="shared" si="35"/>
        <v>-</v>
      </c>
    </row>
    <row r="1137" spans="1:4" x14ac:dyDescent="0.25">
      <c r="A1137" s="7">
        <v>37447</v>
      </c>
      <c r="B1137" s="5">
        <v>920.47</v>
      </c>
      <c r="C1137" s="8" t="str">
        <f t="shared" si="34"/>
        <v>20027</v>
      </c>
      <c r="D1137" s="8" t="str">
        <f t="shared" si="35"/>
        <v>-</v>
      </c>
    </row>
    <row r="1138" spans="1:4" x14ac:dyDescent="0.25">
      <c r="A1138" s="7">
        <v>37448</v>
      </c>
      <c r="B1138" s="5">
        <v>927.37</v>
      </c>
      <c r="C1138" s="8" t="str">
        <f t="shared" si="34"/>
        <v>20027</v>
      </c>
      <c r="D1138" s="8" t="str">
        <f t="shared" si="35"/>
        <v>-</v>
      </c>
    </row>
    <row r="1139" spans="1:4" x14ac:dyDescent="0.25">
      <c r="A1139" s="7">
        <v>37449</v>
      </c>
      <c r="B1139" s="5">
        <v>921.39</v>
      </c>
      <c r="C1139" s="8" t="str">
        <f t="shared" si="34"/>
        <v>20027</v>
      </c>
      <c r="D1139" s="8" t="str">
        <f t="shared" si="35"/>
        <v>-</v>
      </c>
    </row>
    <row r="1140" spans="1:4" x14ac:dyDescent="0.25">
      <c r="A1140" s="7">
        <v>37452</v>
      </c>
      <c r="B1140" s="5">
        <v>917.93</v>
      </c>
      <c r="C1140" s="8" t="str">
        <f t="shared" si="34"/>
        <v>20027</v>
      </c>
      <c r="D1140" s="8" t="str">
        <f t="shared" si="35"/>
        <v>-</v>
      </c>
    </row>
    <row r="1141" spans="1:4" x14ac:dyDescent="0.25">
      <c r="A1141" s="7">
        <v>37453</v>
      </c>
      <c r="B1141" s="5">
        <v>900.94</v>
      </c>
      <c r="C1141" s="8" t="str">
        <f t="shared" si="34"/>
        <v>20027</v>
      </c>
      <c r="D1141" s="8" t="str">
        <f t="shared" si="35"/>
        <v>-</v>
      </c>
    </row>
    <row r="1142" spans="1:4" x14ac:dyDescent="0.25">
      <c r="A1142" s="7">
        <v>37454</v>
      </c>
      <c r="B1142" s="5">
        <v>906.04</v>
      </c>
      <c r="C1142" s="8" t="str">
        <f t="shared" si="34"/>
        <v>20027</v>
      </c>
      <c r="D1142" s="8" t="str">
        <f t="shared" si="35"/>
        <v>-</v>
      </c>
    </row>
    <row r="1143" spans="1:4" x14ac:dyDescent="0.25">
      <c r="A1143" s="7">
        <v>37455</v>
      </c>
      <c r="B1143" s="5">
        <v>881.56</v>
      </c>
      <c r="C1143" s="8" t="str">
        <f t="shared" si="34"/>
        <v>20027</v>
      </c>
      <c r="D1143" s="8" t="str">
        <f t="shared" si="35"/>
        <v>-</v>
      </c>
    </row>
    <row r="1144" spans="1:4" x14ac:dyDescent="0.25">
      <c r="A1144" s="7">
        <v>37456</v>
      </c>
      <c r="B1144" s="5">
        <v>847.75</v>
      </c>
      <c r="C1144" s="8" t="str">
        <f t="shared" si="34"/>
        <v>20027</v>
      </c>
      <c r="D1144" s="8" t="str">
        <f t="shared" si="35"/>
        <v>-</v>
      </c>
    </row>
    <row r="1145" spans="1:4" x14ac:dyDescent="0.25">
      <c r="A1145" s="7">
        <v>37459</v>
      </c>
      <c r="B1145" s="5">
        <v>819.85</v>
      </c>
      <c r="C1145" s="8" t="str">
        <f t="shared" si="34"/>
        <v>20027</v>
      </c>
      <c r="D1145" s="8" t="str">
        <f t="shared" si="35"/>
        <v>-</v>
      </c>
    </row>
    <row r="1146" spans="1:4" x14ac:dyDescent="0.25">
      <c r="A1146" s="7">
        <v>37460</v>
      </c>
      <c r="B1146" s="5">
        <v>797.7</v>
      </c>
      <c r="C1146" s="8" t="str">
        <f t="shared" si="34"/>
        <v>20027</v>
      </c>
      <c r="D1146" s="8" t="str">
        <f t="shared" si="35"/>
        <v>-</v>
      </c>
    </row>
    <row r="1147" spans="1:4" x14ac:dyDescent="0.25">
      <c r="A1147" s="7">
        <v>37461</v>
      </c>
      <c r="B1147" s="5">
        <v>843.43</v>
      </c>
      <c r="C1147" s="8" t="str">
        <f t="shared" si="34"/>
        <v>20027</v>
      </c>
      <c r="D1147" s="8" t="str">
        <f t="shared" si="35"/>
        <v>-</v>
      </c>
    </row>
    <row r="1148" spans="1:4" x14ac:dyDescent="0.25">
      <c r="A1148" s="7">
        <v>37462</v>
      </c>
      <c r="B1148" s="5">
        <v>838.68</v>
      </c>
      <c r="C1148" s="8" t="str">
        <f t="shared" si="34"/>
        <v>20027</v>
      </c>
      <c r="D1148" s="8" t="str">
        <f t="shared" si="35"/>
        <v>-</v>
      </c>
    </row>
    <row r="1149" spans="1:4" x14ac:dyDescent="0.25">
      <c r="A1149" s="7">
        <v>37463</v>
      </c>
      <c r="B1149" s="5">
        <v>852.84</v>
      </c>
      <c r="C1149" s="8" t="str">
        <f t="shared" si="34"/>
        <v>20027</v>
      </c>
      <c r="D1149" s="8" t="str">
        <f t="shared" si="35"/>
        <v>-</v>
      </c>
    </row>
    <row r="1150" spans="1:4" x14ac:dyDescent="0.25">
      <c r="A1150" s="7">
        <v>37466</v>
      </c>
      <c r="B1150" s="5">
        <v>898.96</v>
      </c>
      <c r="C1150" s="8" t="str">
        <f t="shared" si="34"/>
        <v>20027</v>
      </c>
      <c r="D1150" s="8" t="str">
        <f t="shared" si="35"/>
        <v>-</v>
      </c>
    </row>
    <row r="1151" spans="1:4" x14ac:dyDescent="0.25">
      <c r="A1151" s="7">
        <v>37467</v>
      </c>
      <c r="B1151" s="5">
        <v>902.78</v>
      </c>
      <c r="C1151" s="8" t="str">
        <f t="shared" si="34"/>
        <v>20027</v>
      </c>
      <c r="D1151" s="8" t="str">
        <f t="shared" si="35"/>
        <v>-</v>
      </c>
    </row>
    <row r="1152" spans="1:4" x14ac:dyDescent="0.25">
      <c r="A1152" s="7">
        <v>37468</v>
      </c>
      <c r="B1152" s="5">
        <v>911.62</v>
      </c>
      <c r="C1152" s="8" t="str">
        <f t="shared" si="34"/>
        <v>20027</v>
      </c>
      <c r="D1152" s="8" t="str">
        <f t="shared" si="35"/>
        <v>-</v>
      </c>
    </row>
    <row r="1153" spans="1:4" x14ac:dyDescent="0.25">
      <c r="A1153" s="7">
        <v>37469</v>
      </c>
      <c r="B1153" s="5">
        <v>884.66</v>
      </c>
      <c r="C1153" s="8" t="str">
        <f t="shared" si="34"/>
        <v>20028</v>
      </c>
      <c r="D1153" s="8" t="str">
        <f t="shared" si="35"/>
        <v>erster Börsentag des Monats</v>
      </c>
    </row>
    <row r="1154" spans="1:4" x14ac:dyDescent="0.25">
      <c r="A1154" s="7">
        <v>37470</v>
      </c>
      <c r="B1154" s="5">
        <v>864.24</v>
      </c>
      <c r="C1154" s="8" t="str">
        <f t="shared" si="34"/>
        <v>20028</v>
      </c>
      <c r="D1154" s="8" t="str">
        <f t="shared" si="35"/>
        <v>-</v>
      </c>
    </row>
    <row r="1155" spans="1:4" x14ac:dyDescent="0.25">
      <c r="A1155" s="7">
        <v>37473</v>
      </c>
      <c r="B1155" s="5">
        <v>834.6</v>
      </c>
      <c r="C1155" s="8" t="str">
        <f t="shared" ref="C1155:C1218" si="36">CONCATENATE(YEAR(A1155),MONTH(A1155))</f>
        <v>20028</v>
      </c>
      <c r="D1155" s="8" t="str">
        <f t="shared" si="35"/>
        <v>-</v>
      </c>
    </row>
    <row r="1156" spans="1:4" x14ac:dyDescent="0.25">
      <c r="A1156" s="7">
        <v>37474</v>
      </c>
      <c r="B1156" s="5">
        <v>859.57</v>
      </c>
      <c r="C1156" s="8" t="str">
        <f t="shared" si="36"/>
        <v>20028</v>
      </c>
      <c r="D1156" s="8" t="str">
        <f t="shared" ref="D1156:D1219" si="37">IF(C1156&lt;&gt;C1155,"erster Börsentag des Monats","-")</f>
        <v>-</v>
      </c>
    </row>
    <row r="1157" spans="1:4" x14ac:dyDescent="0.25">
      <c r="A1157" s="7">
        <v>37475</v>
      </c>
      <c r="B1157" s="5">
        <v>876.77</v>
      </c>
      <c r="C1157" s="8" t="str">
        <f t="shared" si="36"/>
        <v>20028</v>
      </c>
      <c r="D1157" s="8" t="str">
        <f t="shared" si="37"/>
        <v>-</v>
      </c>
    </row>
    <row r="1158" spans="1:4" x14ac:dyDescent="0.25">
      <c r="A1158" s="7">
        <v>37476</v>
      </c>
      <c r="B1158" s="5">
        <v>905.46</v>
      </c>
      <c r="C1158" s="8" t="str">
        <f t="shared" si="36"/>
        <v>20028</v>
      </c>
      <c r="D1158" s="8" t="str">
        <f t="shared" si="37"/>
        <v>-</v>
      </c>
    </row>
    <row r="1159" spans="1:4" x14ac:dyDescent="0.25">
      <c r="A1159" s="7">
        <v>37477</v>
      </c>
      <c r="B1159" s="5">
        <v>908.64</v>
      </c>
      <c r="C1159" s="8" t="str">
        <f t="shared" si="36"/>
        <v>20028</v>
      </c>
      <c r="D1159" s="8" t="str">
        <f t="shared" si="37"/>
        <v>-</v>
      </c>
    </row>
    <row r="1160" spans="1:4" x14ac:dyDescent="0.25">
      <c r="A1160" s="7">
        <v>37480</v>
      </c>
      <c r="B1160" s="5">
        <v>903.8</v>
      </c>
      <c r="C1160" s="8" t="str">
        <f t="shared" si="36"/>
        <v>20028</v>
      </c>
      <c r="D1160" s="8" t="str">
        <f t="shared" si="37"/>
        <v>-</v>
      </c>
    </row>
    <row r="1161" spans="1:4" x14ac:dyDescent="0.25">
      <c r="A1161" s="7">
        <v>37481</v>
      </c>
      <c r="B1161" s="5">
        <v>884.21</v>
      </c>
      <c r="C1161" s="8" t="str">
        <f t="shared" si="36"/>
        <v>20028</v>
      </c>
      <c r="D1161" s="8" t="str">
        <f t="shared" si="37"/>
        <v>-</v>
      </c>
    </row>
    <row r="1162" spans="1:4" x14ac:dyDescent="0.25">
      <c r="A1162" s="7">
        <v>37482</v>
      </c>
      <c r="B1162" s="5">
        <v>919.62</v>
      </c>
      <c r="C1162" s="8" t="str">
        <f t="shared" si="36"/>
        <v>20028</v>
      </c>
      <c r="D1162" s="8" t="str">
        <f t="shared" si="37"/>
        <v>-</v>
      </c>
    </row>
    <row r="1163" spans="1:4" x14ac:dyDescent="0.25">
      <c r="A1163" s="7">
        <v>37483</v>
      </c>
      <c r="B1163" s="5">
        <v>930.25</v>
      </c>
      <c r="C1163" s="8" t="str">
        <f t="shared" si="36"/>
        <v>20028</v>
      </c>
      <c r="D1163" s="8" t="str">
        <f t="shared" si="37"/>
        <v>-</v>
      </c>
    </row>
    <row r="1164" spans="1:4" x14ac:dyDescent="0.25">
      <c r="A1164" s="7">
        <v>37484</v>
      </c>
      <c r="B1164" s="5">
        <v>928.77</v>
      </c>
      <c r="C1164" s="8" t="str">
        <f t="shared" si="36"/>
        <v>20028</v>
      </c>
      <c r="D1164" s="8" t="str">
        <f t="shared" si="37"/>
        <v>-</v>
      </c>
    </row>
    <row r="1165" spans="1:4" x14ac:dyDescent="0.25">
      <c r="A1165" s="7">
        <v>37487</v>
      </c>
      <c r="B1165" s="5">
        <v>950.7</v>
      </c>
      <c r="C1165" s="8" t="str">
        <f t="shared" si="36"/>
        <v>20028</v>
      </c>
      <c r="D1165" s="8" t="str">
        <f t="shared" si="37"/>
        <v>-</v>
      </c>
    </row>
    <row r="1166" spans="1:4" x14ac:dyDescent="0.25">
      <c r="A1166" s="7">
        <v>37488</v>
      </c>
      <c r="B1166" s="5">
        <v>937.43</v>
      </c>
      <c r="C1166" s="8" t="str">
        <f t="shared" si="36"/>
        <v>20028</v>
      </c>
      <c r="D1166" s="8" t="str">
        <f t="shared" si="37"/>
        <v>-</v>
      </c>
    </row>
    <row r="1167" spans="1:4" x14ac:dyDescent="0.25">
      <c r="A1167" s="7">
        <v>37489</v>
      </c>
      <c r="B1167" s="5">
        <v>949.36</v>
      </c>
      <c r="C1167" s="8" t="str">
        <f t="shared" si="36"/>
        <v>20028</v>
      </c>
      <c r="D1167" s="8" t="str">
        <f t="shared" si="37"/>
        <v>-</v>
      </c>
    </row>
    <row r="1168" spans="1:4" x14ac:dyDescent="0.25">
      <c r="A1168" s="7">
        <v>37490</v>
      </c>
      <c r="B1168" s="5">
        <v>962.7</v>
      </c>
      <c r="C1168" s="8" t="str">
        <f t="shared" si="36"/>
        <v>20028</v>
      </c>
      <c r="D1168" s="8" t="str">
        <f t="shared" si="37"/>
        <v>-</v>
      </c>
    </row>
    <row r="1169" spans="1:4" x14ac:dyDescent="0.25">
      <c r="A1169" s="7">
        <v>37491</v>
      </c>
      <c r="B1169" s="5">
        <v>940.86</v>
      </c>
      <c r="C1169" s="8" t="str">
        <f t="shared" si="36"/>
        <v>20028</v>
      </c>
      <c r="D1169" s="8" t="str">
        <f t="shared" si="37"/>
        <v>-</v>
      </c>
    </row>
    <row r="1170" spans="1:4" x14ac:dyDescent="0.25">
      <c r="A1170" s="7">
        <v>37494</v>
      </c>
      <c r="B1170" s="5">
        <v>947.95</v>
      </c>
      <c r="C1170" s="8" t="str">
        <f t="shared" si="36"/>
        <v>20028</v>
      </c>
      <c r="D1170" s="8" t="str">
        <f t="shared" si="37"/>
        <v>-</v>
      </c>
    </row>
    <row r="1171" spans="1:4" x14ac:dyDescent="0.25">
      <c r="A1171" s="7">
        <v>37495</v>
      </c>
      <c r="B1171" s="5">
        <v>934.82</v>
      </c>
      <c r="C1171" s="8" t="str">
        <f t="shared" si="36"/>
        <v>20028</v>
      </c>
      <c r="D1171" s="8" t="str">
        <f t="shared" si="37"/>
        <v>-</v>
      </c>
    </row>
    <row r="1172" spans="1:4" x14ac:dyDescent="0.25">
      <c r="A1172" s="7">
        <v>37496</v>
      </c>
      <c r="B1172" s="5">
        <v>917.87</v>
      </c>
      <c r="C1172" s="8" t="str">
        <f t="shared" si="36"/>
        <v>20028</v>
      </c>
      <c r="D1172" s="8" t="str">
        <f t="shared" si="37"/>
        <v>-</v>
      </c>
    </row>
    <row r="1173" spans="1:4" x14ac:dyDescent="0.25">
      <c r="A1173" s="7">
        <v>37497</v>
      </c>
      <c r="B1173" s="5">
        <v>917.8</v>
      </c>
      <c r="C1173" s="8" t="str">
        <f t="shared" si="36"/>
        <v>20028</v>
      </c>
      <c r="D1173" s="8" t="str">
        <f t="shared" si="37"/>
        <v>-</v>
      </c>
    </row>
    <row r="1174" spans="1:4" x14ac:dyDescent="0.25">
      <c r="A1174" s="7">
        <v>37498</v>
      </c>
      <c r="B1174" s="5">
        <v>916.07</v>
      </c>
      <c r="C1174" s="8" t="str">
        <f t="shared" si="36"/>
        <v>20028</v>
      </c>
      <c r="D1174" s="8" t="str">
        <f t="shared" si="37"/>
        <v>-</v>
      </c>
    </row>
    <row r="1175" spans="1:4" x14ac:dyDescent="0.25">
      <c r="A1175" s="7">
        <v>37502</v>
      </c>
      <c r="B1175" s="5">
        <v>878.02</v>
      </c>
      <c r="C1175" s="8" t="str">
        <f t="shared" si="36"/>
        <v>20029</v>
      </c>
      <c r="D1175" s="8" t="str">
        <f t="shared" si="37"/>
        <v>erster Börsentag des Monats</v>
      </c>
    </row>
    <row r="1176" spans="1:4" x14ac:dyDescent="0.25">
      <c r="A1176" s="7">
        <v>37503</v>
      </c>
      <c r="B1176" s="5">
        <v>893.4</v>
      </c>
      <c r="C1176" s="8" t="str">
        <f t="shared" si="36"/>
        <v>20029</v>
      </c>
      <c r="D1176" s="8" t="str">
        <f t="shared" si="37"/>
        <v>-</v>
      </c>
    </row>
    <row r="1177" spans="1:4" x14ac:dyDescent="0.25">
      <c r="A1177" s="7">
        <v>37504</v>
      </c>
      <c r="B1177" s="5">
        <v>879.15</v>
      </c>
      <c r="C1177" s="8" t="str">
        <f t="shared" si="36"/>
        <v>20029</v>
      </c>
      <c r="D1177" s="8" t="str">
        <f t="shared" si="37"/>
        <v>-</v>
      </c>
    </row>
    <row r="1178" spans="1:4" x14ac:dyDescent="0.25">
      <c r="A1178" s="7">
        <v>37505</v>
      </c>
      <c r="B1178" s="5">
        <v>893.92</v>
      </c>
      <c r="C1178" s="8" t="str">
        <f t="shared" si="36"/>
        <v>20029</v>
      </c>
      <c r="D1178" s="8" t="str">
        <f t="shared" si="37"/>
        <v>-</v>
      </c>
    </row>
    <row r="1179" spans="1:4" x14ac:dyDescent="0.25">
      <c r="A1179" s="7">
        <v>37508</v>
      </c>
      <c r="B1179" s="5">
        <v>902.96</v>
      </c>
      <c r="C1179" s="8" t="str">
        <f t="shared" si="36"/>
        <v>20029</v>
      </c>
      <c r="D1179" s="8" t="str">
        <f t="shared" si="37"/>
        <v>-</v>
      </c>
    </row>
    <row r="1180" spans="1:4" x14ac:dyDescent="0.25">
      <c r="A1180" s="7">
        <v>37509</v>
      </c>
      <c r="B1180" s="5">
        <v>909.58</v>
      </c>
      <c r="C1180" s="8" t="str">
        <f t="shared" si="36"/>
        <v>20029</v>
      </c>
      <c r="D1180" s="8" t="str">
        <f t="shared" si="37"/>
        <v>-</v>
      </c>
    </row>
    <row r="1181" spans="1:4" x14ac:dyDescent="0.25">
      <c r="A1181" s="7">
        <v>37510</v>
      </c>
      <c r="B1181" s="5">
        <v>909.45</v>
      </c>
      <c r="C1181" s="8" t="str">
        <f t="shared" si="36"/>
        <v>20029</v>
      </c>
      <c r="D1181" s="8" t="str">
        <f t="shared" si="37"/>
        <v>-</v>
      </c>
    </row>
    <row r="1182" spans="1:4" x14ac:dyDescent="0.25">
      <c r="A1182" s="7">
        <v>37511</v>
      </c>
      <c r="B1182" s="5">
        <v>886.91</v>
      </c>
      <c r="C1182" s="8" t="str">
        <f t="shared" si="36"/>
        <v>20029</v>
      </c>
      <c r="D1182" s="8" t="str">
        <f t="shared" si="37"/>
        <v>-</v>
      </c>
    </row>
    <row r="1183" spans="1:4" x14ac:dyDescent="0.25">
      <c r="A1183" s="7">
        <v>37512</v>
      </c>
      <c r="B1183" s="5">
        <v>889.81</v>
      </c>
      <c r="C1183" s="8" t="str">
        <f t="shared" si="36"/>
        <v>20029</v>
      </c>
      <c r="D1183" s="8" t="str">
        <f t="shared" si="37"/>
        <v>-</v>
      </c>
    </row>
    <row r="1184" spans="1:4" x14ac:dyDescent="0.25">
      <c r="A1184" s="7">
        <v>37515</v>
      </c>
      <c r="B1184" s="5">
        <v>891.1</v>
      </c>
      <c r="C1184" s="8" t="str">
        <f t="shared" si="36"/>
        <v>20029</v>
      </c>
      <c r="D1184" s="8" t="str">
        <f t="shared" si="37"/>
        <v>-</v>
      </c>
    </row>
    <row r="1185" spans="1:4" x14ac:dyDescent="0.25">
      <c r="A1185" s="7">
        <v>37516</v>
      </c>
      <c r="B1185" s="5">
        <v>873.52</v>
      </c>
      <c r="C1185" s="8" t="str">
        <f t="shared" si="36"/>
        <v>20029</v>
      </c>
      <c r="D1185" s="8" t="str">
        <f t="shared" si="37"/>
        <v>-</v>
      </c>
    </row>
    <row r="1186" spans="1:4" x14ac:dyDescent="0.25">
      <c r="A1186" s="7">
        <v>37517</v>
      </c>
      <c r="B1186" s="5">
        <v>869.46</v>
      </c>
      <c r="C1186" s="8" t="str">
        <f t="shared" si="36"/>
        <v>20029</v>
      </c>
      <c r="D1186" s="8" t="str">
        <f t="shared" si="37"/>
        <v>-</v>
      </c>
    </row>
    <row r="1187" spans="1:4" x14ac:dyDescent="0.25">
      <c r="A1187" s="7">
        <v>37518</v>
      </c>
      <c r="B1187" s="5">
        <v>843.32</v>
      </c>
      <c r="C1187" s="8" t="str">
        <f t="shared" si="36"/>
        <v>20029</v>
      </c>
      <c r="D1187" s="8" t="str">
        <f t="shared" si="37"/>
        <v>-</v>
      </c>
    </row>
    <row r="1188" spans="1:4" x14ac:dyDescent="0.25">
      <c r="A1188" s="7">
        <v>37519</v>
      </c>
      <c r="B1188" s="5">
        <v>845.39</v>
      </c>
      <c r="C1188" s="8" t="str">
        <f t="shared" si="36"/>
        <v>20029</v>
      </c>
      <c r="D1188" s="8" t="str">
        <f t="shared" si="37"/>
        <v>-</v>
      </c>
    </row>
    <row r="1189" spans="1:4" x14ac:dyDescent="0.25">
      <c r="A1189" s="7">
        <v>37522</v>
      </c>
      <c r="B1189" s="5">
        <v>833.7</v>
      </c>
      <c r="C1189" s="8" t="str">
        <f t="shared" si="36"/>
        <v>20029</v>
      </c>
      <c r="D1189" s="8" t="str">
        <f t="shared" si="37"/>
        <v>-</v>
      </c>
    </row>
    <row r="1190" spans="1:4" x14ac:dyDescent="0.25">
      <c r="A1190" s="7">
        <v>37523</v>
      </c>
      <c r="B1190" s="5">
        <v>819.29</v>
      </c>
      <c r="C1190" s="8" t="str">
        <f t="shared" si="36"/>
        <v>20029</v>
      </c>
      <c r="D1190" s="8" t="str">
        <f t="shared" si="37"/>
        <v>-</v>
      </c>
    </row>
    <row r="1191" spans="1:4" x14ac:dyDescent="0.25">
      <c r="A1191" s="7">
        <v>37524</v>
      </c>
      <c r="B1191" s="5">
        <v>839.66</v>
      </c>
      <c r="C1191" s="8" t="str">
        <f t="shared" si="36"/>
        <v>20029</v>
      </c>
      <c r="D1191" s="8" t="str">
        <f t="shared" si="37"/>
        <v>-</v>
      </c>
    </row>
    <row r="1192" spans="1:4" x14ac:dyDescent="0.25">
      <c r="A1192" s="7">
        <v>37525</v>
      </c>
      <c r="B1192" s="5">
        <v>854.95</v>
      </c>
      <c r="C1192" s="8" t="str">
        <f t="shared" si="36"/>
        <v>20029</v>
      </c>
      <c r="D1192" s="8" t="str">
        <f t="shared" si="37"/>
        <v>-</v>
      </c>
    </row>
    <row r="1193" spans="1:4" x14ac:dyDescent="0.25">
      <c r="A1193" s="7">
        <v>37526</v>
      </c>
      <c r="B1193" s="5">
        <v>827.37</v>
      </c>
      <c r="C1193" s="8" t="str">
        <f t="shared" si="36"/>
        <v>20029</v>
      </c>
      <c r="D1193" s="8" t="str">
        <f t="shared" si="37"/>
        <v>-</v>
      </c>
    </row>
    <row r="1194" spans="1:4" x14ac:dyDescent="0.25">
      <c r="A1194" s="7">
        <v>37529</v>
      </c>
      <c r="B1194" s="5">
        <v>815.28</v>
      </c>
      <c r="C1194" s="8" t="str">
        <f t="shared" si="36"/>
        <v>20029</v>
      </c>
      <c r="D1194" s="8" t="str">
        <f t="shared" si="37"/>
        <v>-</v>
      </c>
    </row>
    <row r="1195" spans="1:4" x14ac:dyDescent="0.25">
      <c r="A1195" s="7">
        <v>37530</v>
      </c>
      <c r="B1195" s="5">
        <v>847.91</v>
      </c>
      <c r="C1195" s="8" t="str">
        <f t="shared" si="36"/>
        <v>200210</v>
      </c>
      <c r="D1195" s="8" t="str">
        <f t="shared" si="37"/>
        <v>erster Börsentag des Monats</v>
      </c>
    </row>
    <row r="1196" spans="1:4" x14ac:dyDescent="0.25">
      <c r="A1196" s="7">
        <v>37531</v>
      </c>
      <c r="B1196" s="5">
        <v>827.91</v>
      </c>
      <c r="C1196" s="8" t="str">
        <f t="shared" si="36"/>
        <v>200210</v>
      </c>
      <c r="D1196" s="8" t="str">
        <f t="shared" si="37"/>
        <v>-</v>
      </c>
    </row>
    <row r="1197" spans="1:4" x14ac:dyDescent="0.25">
      <c r="A1197" s="7">
        <v>37532</v>
      </c>
      <c r="B1197" s="5">
        <v>818.95</v>
      </c>
      <c r="C1197" s="8" t="str">
        <f t="shared" si="36"/>
        <v>200210</v>
      </c>
      <c r="D1197" s="8" t="str">
        <f t="shared" si="37"/>
        <v>-</v>
      </c>
    </row>
    <row r="1198" spans="1:4" x14ac:dyDescent="0.25">
      <c r="A1198" s="7">
        <v>37533</v>
      </c>
      <c r="B1198" s="5">
        <v>800.58</v>
      </c>
      <c r="C1198" s="8" t="str">
        <f t="shared" si="36"/>
        <v>200210</v>
      </c>
      <c r="D1198" s="8" t="str">
        <f t="shared" si="37"/>
        <v>-</v>
      </c>
    </row>
    <row r="1199" spans="1:4" x14ac:dyDescent="0.25">
      <c r="A1199" s="7">
        <v>37536</v>
      </c>
      <c r="B1199" s="5">
        <v>785.28</v>
      </c>
      <c r="C1199" s="8" t="str">
        <f t="shared" si="36"/>
        <v>200210</v>
      </c>
      <c r="D1199" s="8" t="str">
        <f t="shared" si="37"/>
        <v>-</v>
      </c>
    </row>
    <row r="1200" spans="1:4" x14ac:dyDescent="0.25">
      <c r="A1200" s="7">
        <v>37537</v>
      </c>
      <c r="B1200" s="5">
        <v>796.32</v>
      </c>
      <c r="C1200" s="8" t="str">
        <f t="shared" si="36"/>
        <v>200210</v>
      </c>
      <c r="D1200" s="8" t="str">
        <f t="shared" si="37"/>
        <v>-</v>
      </c>
    </row>
    <row r="1201" spans="1:4" x14ac:dyDescent="0.25">
      <c r="A1201" s="7">
        <v>37538</v>
      </c>
      <c r="B1201" s="5">
        <v>776.76</v>
      </c>
      <c r="C1201" s="8" t="str">
        <f t="shared" si="36"/>
        <v>200210</v>
      </c>
      <c r="D1201" s="8" t="str">
        <f t="shared" si="37"/>
        <v>-</v>
      </c>
    </row>
    <row r="1202" spans="1:4" x14ac:dyDescent="0.25">
      <c r="A1202" s="7">
        <v>37539</v>
      </c>
      <c r="B1202" s="5">
        <v>803.92</v>
      </c>
      <c r="C1202" s="8" t="str">
        <f t="shared" si="36"/>
        <v>200210</v>
      </c>
      <c r="D1202" s="8" t="str">
        <f t="shared" si="37"/>
        <v>-</v>
      </c>
    </row>
    <row r="1203" spans="1:4" x14ac:dyDescent="0.25">
      <c r="A1203" s="7">
        <v>37540</v>
      </c>
      <c r="B1203" s="5">
        <v>835.32</v>
      </c>
      <c r="C1203" s="8" t="str">
        <f t="shared" si="36"/>
        <v>200210</v>
      </c>
      <c r="D1203" s="8" t="str">
        <f t="shared" si="37"/>
        <v>-</v>
      </c>
    </row>
    <row r="1204" spans="1:4" x14ac:dyDescent="0.25">
      <c r="A1204" s="7">
        <v>37543</v>
      </c>
      <c r="B1204" s="5">
        <v>841.44</v>
      </c>
      <c r="C1204" s="8" t="str">
        <f t="shared" si="36"/>
        <v>200210</v>
      </c>
      <c r="D1204" s="8" t="str">
        <f t="shared" si="37"/>
        <v>-</v>
      </c>
    </row>
    <row r="1205" spans="1:4" x14ac:dyDescent="0.25">
      <c r="A1205" s="7">
        <v>37544</v>
      </c>
      <c r="B1205" s="5">
        <v>881.12</v>
      </c>
      <c r="C1205" s="8" t="str">
        <f t="shared" si="36"/>
        <v>200210</v>
      </c>
      <c r="D1205" s="8" t="str">
        <f t="shared" si="37"/>
        <v>-</v>
      </c>
    </row>
    <row r="1206" spans="1:4" x14ac:dyDescent="0.25">
      <c r="A1206" s="7">
        <v>37545</v>
      </c>
      <c r="B1206" s="5">
        <v>860.02</v>
      </c>
      <c r="C1206" s="8" t="str">
        <f t="shared" si="36"/>
        <v>200210</v>
      </c>
      <c r="D1206" s="8" t="str">
        <f t="shared" si="37"/>
        <v>-</v>
      </c>
    </row>
    <row r="1207" spans="1:4" x14ac:dyDescent="0.25">
      <c r="A1207" s="7">
        <v>37546</v>
      </c>
      <c r="B1207" s="5">
        <v>879.2</v>
      </c>
      <c r="C1207" s="8" t="str">
        <f t="shared" si="36"/>
        <v>200210</v>
      </c>
      <c r="D1207" s="8" t="str">
        <f t="shared" si="37"/>
        <v>-</v>
      </c>
    </row>
    <row r="1208" spans="1:4" x14ac:dyDescent="0.25">
      <c r="A1208" s="7">
        <v>37547</v>
      </c>
      <c r="B1208" s="5">
        <v>884.39</v>
      </c>
      <c r="C1208" s="8" t="str">
        <f t="shared" si="36"/>
        <v>200210</v>
      </c>
      <c r="D1208" s="8" t="str">
        <f t="shared" si="37"/>
        <v>-</v>
      </c>
    </row>
    <row r="1209" spans="1:4" x14ac:dyDescent="0.25">
      <c r="A1209" s="7">
        <v>37550</v>
      </c>
      <c r="B1209" s="5">
        <v>899.72</v>
      </c>
      <c r="C1209" s="8" t="str">
        <f t="shared" si="36"/>
        <v>200210</v>
      </c>
      <c r="D1209" s="8" t="str">
        <f t="shared" si="37"/>
        <v>-</v>
      </c>
    </row>
    <row r="1210" spans="1:4" x14ac:dyDescent="0.25">
      <c r="A1210" s="7">
        <v>37551</v>
      </c>
      <c r="B1210" s="5">
        <v>890.16</v>
      </c>
      <c r="C1210" s="8" t="str">
        <f t="shared" si="36"/>
        <v>200210</v>
      </c>
      <c r="D1210" s="8" t="str">
        <f t="shared" si="37"/>
        <v>-</v>
      </c>
    </row>
    <row r="1211" spans="1:4" x14ac:dyDescent="0.25">
      <c r="A1211" s="7">
        <v>37552</v>
      </c>
      <c r="B1211" s="5">
        <v>896.14</v>
      </c>
      <c r="C1211" s="8" t="str">
        <f t="shared" si="36"/>
        <v>200210</v>
      </c>
      <c r="D1211" s="8" t="str">
        <f t="shared" si="37"/>
        <v>-</v>
      </c>
    </row>
    <row r="1212" spans="1:4" x14ac:dyDescent="0.25">
      <c r="A1212" s="7">
        <v>37553</v>
      </c>
      <c r="B1212" s="5">
        <v>882.5</v>
      </c>
      <c r="C1212" s="8" t="str">
        <f t="shared" si="36"/>
        <v>200210</v>
      </c>
      <c r="D1212" s="8" t="str">
        <f t="shared" si="37"/>
        <v>-</v>
      </c>
    </row>
    <row r="1213" spans="1:4" x14ac:dyDescent="0.25">
      <c r="A1213" s="7">
        <v>37554</v>
      </c>
      <c r="B1213" s="5">
        <v>897.65</v>
      </c>
      <c r="C1213" s="8" t="str">
        <f t="shared" si="36"/>
        <v>200210</v>
      </c>
      <c r="D1213" s="8" t="str">
        <f t="shared" si="37"/>
        <v>-</v>
      </c>
    </row>
    <row r="1214" spans="1:4" x14ac:dyDescent="0.25">
      <c r="A1214" s="7">
        <v>37557</v>
      </c>
      <c r="B1214" s="5">
        <v>890.23</v>
      </c>
      <c r="C1214" s="8" t="str">
        <f t="shared" si="36"/>
        <v>200210</v>
      </c>
      <c r="D1214" s="8" t="str">
        <f t="shared" si="37"/>
        <v>-</v>
      </c>
    </row>
    <row r="1215" spans="1:4" x14ac:dyDescent="0.25">
      <c r="A1215" s="7">
        <v>37558</v>
      </c>
      <c r="B1215" s="5">
        <v>882.15</v>
      </c>
      <c r="C1215" s="8" t="str">
        <f t="shared" si="36"/>
        <v>200210</v>
      </c>
      <c r="D1215" s="8" t="str">
        <f t="shared" si="37"/>
        <v>-</v>
      </c>
    </row>
    <row r="1216" spans="1:4" x14ac:dyDescent="0.25">
      <c r="A1216" s="7">
        <v>37559</v>
      </c>
      <c r="B1216" s="5">
        <v>890.71</v>
      </c>
      <c r="C1216" s="8" t="str">
        <f t="shared" si="36"/>
        <v>200210</v>
      </c>
      <c r="D1216" s="8" t="str">
        <f t="shared" si="37"/>
        <v>-</v>
      </c>
    </row>
    <row r="1217" spans="1:4" x14ac:dyDescent="0.25">
      <c r="A1217" s="7">
        <v>37560</v>
      </c>
      <c r="B1217" s="5">
        <v>885.76</v>
      </c>
      <c r="C1217" s="8" t="str">
        <f t="shared" si="36"/>
        <v>200210</v>
      </c>
      <c r="D1217" s="8" t="str">
        <f t="shared" si="37"/>
        <v>-</v>
      </c>
    </row>
    <row r="1218" spans="1:4" x14ac:dyDescent="0.25">
      <c r="A1218" s="7">
        <v>37561</v>
      </c>
      <c r="B1218" s="5">
        <v>900.96</v>
      </c>
      <c r="C1218" s="8" t="str">
        <f t="shared" si="36"/>
        <v>200211</v>
      </c>
      <c r="D1218" s="8" t="str">
        <f t="shared" si="37"/>
        <v>erster Börsentag des Monats</v>
      </c>
    </row>
    <row r="1219" spans="1:4" x14ac:dyDescent="0.25">
      <c r="A1219" s="7">
        <v>37564</v>
      </c>
      <c r="B1219" s="5">
        <v>908.35</v>
      </c>
      <c r="C1219" s="8" t="str">
        <f t="shared" ref="C1219:C1282" si="38">CONCATENATE(YEAR(A1219),MONTH(A1219))</f>
        <v>200211</v>
      </c>
      <c r="D1219" s="8" t="str">
        <f t="shared" si="37"/>
        <v>-</v>
      </c>
    </row>
    <row r="1220" spans="1:4" x14ac:dyDescent="0.25">
      <c r="A1220" s="7">
        <v>37565</v>
      </c>
      <c r="B1220" s="5">
        <v>915.39</v>
      </c>
      <c r="C1220" s="8" t="str">
        <f t="shared" si="38"/>
        <v>200211</v>
      </c>
      <c r="D1220" s="8" t="str">
        <f t="shared" ref="D1220:D1283" si="39">IF(C1220&lt;&gt;C1219,"erster Börsentag des Monats","-")</f>
        <v>-</v>
      </c>
    </row>
    <row r="1221" spans="1:4" x14ac:dyDescent="0.25">
      <c r="A1221" s="7">
        <v>37566</v>
      </c>
      <c r="B1221" s="5">
        <v>923.76</v>
      </c>
      <c r="C1221" s="8" t="str">
        <f t="shared" si="38"/>
        <v>200211</v>
      </c>
      <c r="D1221" s="8" t="str">
        <f t="shared" si="39"/>
        <v>-</v>
      </c>
    </row>
    <row r="1222" spans="1:4" x14ac:dyDescent="0.25">
      <c r="A1222" s="7">
        <v>37567</v>
      </c>
      <c r="B1222" s="5">
        <v>902.65</v>
      </c>
      <c r="C1222" s="8" t="str">
        <f t="shared" si="38"/>
        <v>200211</v>
      </c>
      <c r="D1222" s="8" t="str">
        <f t="shared" si="39"/>
        <v>-</v>
      </c>
    </row>
    <row r="1223" spans="1:4" x14ac:dyDescent="0.25">
      <c r="A1223" s="7">
        <v>37568</v>
      </c>
      <c r="B1223" s="5">
        <v>894.74</v>
      </c>
      <c r="C1223" s="8" t="str">
        <f t="shared" si="38"/>
        <v>200211</v>
      </c>
      <c r="D1223" s="8" t="str">
        <f t="shared" si="39"/>
        <v>-</v>
      </c>
    </row>
    <row r="1224" spans="1:4" x14ac:dyDescent="0.25">
      <c r="A1224" s="7">
        <v>37571</v>
      </c>
      <c r="B1224" s="5">
        <v>876.19</v>
      </c>
      <c r="C1224" s="8" t="str">
        <f t="shared" si="38"/>
        <v>200211</v>
      </c>
      <c r="D1224" s="8" t="str">
        <f t="shared" si="39"/>
        <v>-</v>
      </c>
    </row>
    <row r="1225" spans="1:4" x14ac:dyDescent="0.25">
      <c r="A1225" s="7">
        <v>37572</v>
      </c>
      <c r="B1225" s="5">
        <v>882.95</v>
      </c>
      <c r="C1225" s="8" t="str">
        <f t="shared" si="38"/>
        <v>200211</v>
      </c>
      <c r="D1225" s="8" t="str">
        <f t="shared" si="39"/>
        <v>-</v>
      </c>
    </row>
    <row r="1226" spans="1:4" x14ac:dyDescent="0.25">
      <c r="A1226" s="7">
        <v>37573</v>
      </c>
      <c r="B1226" s="5">
        <v>882.53</v>
      </c>
      <c r="C1226" s="8" t="str">
        <f t="shared" si="38"/>
        <v>200211</v>
      </c>
      <c r="D1226" s="8" t="str">
        <f t="shared" si="39"/>
        <v>-</v>
      </c>
    </row>
    <row r="1227" spans="1:4" x14ac:dyDescent="0.25">
      <c r="A1227" s="7">
        <v>37574</v>
      </c>
      <c r="B1227" s="5">
        <v>904.27</v>
      </c>
      <c r="C1227" s="8" t="str">
        <f t="shared" si="38"/>
        <v>200211</v>
      </c>
      <c r="D1227" s="8" t="str">
        <f t="shared" si="39"/>
        <v>-</v>
      </c>
    </row>
    <row r="1228" spans="1:4" x14ac:dyDescent="0.25">
      <c r="A1228" s="7">
        <v>37575</v>
      </c>
      <c r="B1228" s="5">
        <v>909.83</v>
      </c>
      <c r="C1228" s="8" t="str">
        <f t="shared" si="38"/>
        <v>200211</v>
      </c>
      <c r="D1228" s="8" t="str">
        <f t="shared" si="39"/>
        <v>-</v>
      </c>
    </row>
    <row r="1229" spans="1:4" x14ac:dyDescent="0.25">
      <c r="A1229" s="7">
        <v>37578</v>
      </c>
      <c r="B1229" s="5">
        <v>900.36</v>
      </c>
      <c r="C1229" s="8" t="str">
        <f t="shared" si="38"/>
        <v>200211</v>
      </c>
      <c r="D1229" s="8" t="str">
        <f t="shared" si="39"/>
        <v>-</v>
      </c>
    </row>
    <row r="1230" spans="1:4" x14ac:dyDescent="0.25">
      <c r="A1230" s="7">
        <v>37579</v>
      </c>
      <c r="B1230" s="5">
        <v>896.74</v>
      </c>
      <c r="C1230" s="8" t="str">
        <f t="shared" si="38"/>
        <v>200211</v>
      </c>
      <c r="D1230" s="8" t="str">
        <f t="shared" si="39"/>
        <v>-</v>
      </c>
    </row>
    <row r="1231" spans="1:4" x14ac:dyDescent="0.25">
      <c r="A1231" s="7">
        <v>37580</v>
      </c>
      <c r="B1231" s="5">
        <v>914.15</v>
      </c>
      <c r="C1231" s="8" t="str">
        <f t="shared" si="38"/>
        <v>200211</v>
      </c>
      <c r="D1231" s="8" t="str">
        <f t="shared" si="39"/>
        <v>-</v>
      </c>
    </row>
    <row r="1232" spans="1:4" x14ac:dyDescent="0.25">
      <c r="A1232" s="7">
        <v>37581</v>
      </c>
      <c r="B1232" s="5">
        <v>933.76</v>
      </c>
      <c r="C1232" s="8" t="str">
        <f t="shared" si="38"/>
        <v>200211</v>
      </c>
      <c r="D1232" s="8" t="str">
        <f t="shared" si="39"/>
        <v>-</v>
      </c>
    </row>
    <row r="1233" spans="1:4" x14ac:dyDescent="0.25">
      <c r="A1233" s="7">
        <v>37582</v>
      </c>
      <c r="B1233" s="5">
        <v>930.55</v>
      </c>
      <c r="C1233" s="8" t="str">
        <f t="shared" si="38"/>
        <v>200211</v>
      </c>
      <c r="D1233" s="8" t="str">
        <f t="shared" si="39"/>
        <v>-</v>
      </c>
    </row>
    <row r="1234" spans="1:4" x14ac:dyDescent="0.25">
      <c r="A1234" s="7">
        <v>37585</v>
      </c>
      <c r="B1234" s="5">
        <v>932.87</v>
      </c>
      <c r="C1234" s="8" t="str">
        <f t="shared" si="38"/>
        <v>200211</v>
      </c>
      <c r="D1234" s="8" t="str">
        <f t="shared" si="39"/>
        <v>-</v>
      </c>
    </row>
    <row r="1235" spans="1:4" x14ac:dyDescent="0.25">
      <c r="A1235" s="7">
        <v>37586</v>
      </c>
      <c r="B1235" s="5">
        <v>913.31</v>
      </c>
      <c r="C1235" s="8" t="str">
        <f t="shared" si="38"/>
        <v>200211</v>
      </c>
      <c r="D1235" s="8" t="str">
        <f t="shared" si="39"/>
        <v>-</v>
      </c>
    </row>
    <row r="1236" spans="1:4" x14ac:dyDescent="0.25">
      <c r="A1236" s="7">
        <v>37587</v>
      </c>
      <c r="B1236" s="5">
        <v>938.87</v>
      </c>
      <c r="C1236" s="8" t="str">
        <f t="shared" si="38"/>
        <v>200211</v>
      </c>
      <c r="D1236" s="8" t="str">
        <f t="shared" si="39"/>
        <v>-</v>
      </c>
    </row>
    <row r="1237" spans="1:4" x14ac:dyDescent="0.25">
      <c r="A1237" s="7">
        <v>37589</v>
      </c>
      <c r="B1237" s="5">
        <v>936.31</v>
      </c>
      <c r="C1237" s="8" t="str">
        <f t="shared" si="38"/>
        <v>200211</v>
      </c>
      <c r="D1237" s="8" t="str">
        <f t="shared" si="39"/>
        <v>-</v>
      </c>
    </row>
    <row r="1238" spans="1:4" x14ac:dyDescent="0.25">
      <c r="A1238" s="7">
        <v>37592</v>
      </c>
      <c r="B1238" s="5">
        <v>934.53</v>
      </c>
      <c r="C1238" s="8" t="str">
        <f t="shared" si="38"/>
        <v>200212</v>
      </c>
      <c r="D1238" s="8" t="str">
        <f t="shared" si="39"/>
        <v>erster Börsentag des Monats</v>
      </c>
    </row>
    <row r="1239" spans="1:4" x14ac:dyDescent="0.25">
      <c r="A1239" s="7">
        <v>37593</v>
      </c>
      <c r="B1239" s="5">
        <v>920.75</v>
      </c>
      <c r="C1239" s="8" t="str">
        <f t="shared" si="38"/>
        <v>200212</v>
      </c>
      <c r="D1239" s="8" t="str">
        <f t="shared" si="39"/>
        <v>-</v>
      </c>
    </row>
    <row r="1240" spans="1:4" x14ac:dyDescent="0.25">
      <c r="A1240" s="7">
        <v>37594</v>
      </c>
      <c r="B1240" s="5">
        <v>917.58</v>
      </c>
      <c r="C1240" s="8" t="str">
        <f t="shared" si="38"/>
        <v>200212</v>
      </c>
      <c r="D1240" s="8" t="str">
        <f t="shared" si="39"/>
        <v>-</v>
      </c>
    </row>
    <row r="1241" spans="1:4" x14ac:dyDescent="0.25">
      <c r="A1241" s="7">
        <v>37595</v>
      </c>
      <c r="B1241" s="5">
        <v>906.55</v>
      </c>
      <c r="C1241" s="8" t="str">
        <f t="shared" si="38"/>
        <v>200212</v>
      </c>
      <c r="D1241" s="8" t="str">
        <f t="shared" si="39"/>
        <v>-</v>
      </c>
    </row>
    <row r="1242" spans="1:4" x14ac:dyDescent="0.25">
      <c r="A1242" s="7">
        <v>37596</v>
      </c>
      <c r="B1242" s="5">
        <v>912.23</v>
      </c>
      <c r="C1242" s="8" t="str">
        <f t="shared" si="38"/>
        <v>200212</v>
      </c>
      <c r="D1242" s="8" t="str">
        <f t="shared" si="39"/>
        <v>-</v>
      </c>
    </row>
    <row r="1243" spans="1:4" x14ac:dyDescent="0.25">
      <c r="A1243" s="7">
        <v>37599</v>
      </c>
      <c r="B1243" s="5">
        <v>892</v>
      </c>
      <c r="C1243" s="8" t="str">
        <f t="shared" si="38"/>
        <v>200212</v>
      </c>
      <c r="D1243" s="8" t="str">
        <f t="shared" si="39"/>
        <v>-</v>
      </c>
    </row>
    <row r="1244" spans="1:4" x14ac:dyDescent="0.25">
      <c r="A1244" s="7">
        <v>37600</v>
      </c>
      <c r="B1244" s="5">
        <v>904.45</v>
      </c>
      <c r="C1244" s="8" t="str">
        <f t="shared" si="38"/>
        <v>200212</v>
      </c>
      <c r="D1244" s="8" t="str">
        <f t="shared" si="39"/>
        <v>-</v>
      </c>
    </row>
    <row r="1245" spans="1:4" x14ac:dyDescent="0.25">
      <c r="A1245" s="7">
        <v>37601</v>
      </c>
      <c r="B1245" s="5">
        <v>904.96</v>
      </c>
      <c r="C1245" s="8" t="str">
        <f t="shared" si="38"/>
        <v>200212</v>
      </c>
      <c r="D1245" s="8" t="str">
        <f t="shared" si="39"/>
        <v>-</v>
      </c>
    </row>
    <row r="1246" spans="1:4" x14ac:dyDescent="0.25">
      <c r="A1246" s="7">
        <v>37602</v>
      </c>
      <c r="B1246" s="5">
        <v>901.58</v>
      </c>
      <c r="C1246" s="8" t="str">
        <f t="shared" si="38"/>
        <v>200212</v>
      </c>
      <c r="D1246" s="8" t="str">
        <f t="shared" si="39"/>
        <v>-</v>
      </c>
    </row>
    <row r="1247" spans="1:4" x14ac:dyDescent="0.25">
      <c r="A1247" s="7">
        <v>37603</v>
      </c>
      <c r="B1247" s="5">
        <v>890.99</v>
      </c>
      <c r="C1247" s="8" t="str">
        <f t="shared" si="38"/>
        <v>200212</v>
      </c>
      <c r="D1247" s="8" t="str">
        <f t="shared" si="39"/>
        <v>-</v>
      </c>
    </row>
    <row r="1248" spans="1:4" x14ac:dyDescent="0.25">
      <c r="A1248" s="7">
        <v>37606</v>
      </c>
      <c r="B1248" s="5">
        <v>910.4</v>
      </c>
      <c r="C1248" s="8" t="str">
        <f t="shared" si="38"/>
        <v>200212</v>
      </c>
      <c r="D1248" s="8" t="str">
        <f t="shared" si="39"/>
        <v>-</v>
      </c>
    </row>
    <row r="1249" spans="1:4" x14ac:dyDescent="0.25">
      <c r="A1249" s="7">
        <v>37607</v>
      </c>
      <c r="B1249" s="5">
        <v>902.99</v>
      </c>
      <c r="C1249" s="8" t="str">
        <f t="shared" si="38"/>
        <v>200212</v>
      </c>
      <c r="D1249" s="8" t="str">
        <f t="shared" si="39"/>
        <v>-</v>
      </c>
    </row>
    <row r="1250" spans="1:4" x14ac:dyDescent="0.25">
      <c r="A1250" s="7">
        <v>37608</v>
      </c>
      <c r="B1250" s="5">
        <v>891.12</v>
      </c>
      <c r="C1250" s="8" t="str">
        <f t="shared" si="38"/>
        <v>200212</v>
      </c>
      <c r="D1250" s="8" t="str">
        <f t="shared" si="39"/>
        <v>-</v>
      </c>
    </row>
    <row r="1251" spans="1:4" x14ac:dyDescent="0.25">
      <c r="A1251" s="7">
        <v>37609</v>
      </c>
      <c r="B1251" s="5">
        <v>884.25</v>
      </c>
      <c r="C1251" s="8" t="str">
        <f t="shared" si="38"/>
        <v>200212</v>
      </c>
      <c r="D1251" s="8" t="str">
        <f t="shared" si="39"/>
        <v>-</v>
      </c>
    </row>
    <row r="1252" spans="1:4" x14ac:dyDescent="0.25">
      <c r="A1252" s="7">
        <v>37610</v>
      </c>
      <c r="B1252" s="5">
        <v>892.1</v>
      </c>
      <c r="C1252" s="8" t="str">
        <f t="shared" si="38"/>
        <v>200212</v>
      </c>
      <c r="D1252" s="8" t="str">
        <f t="shared" si="39"/>
        <v>-</v>
      </c>
    </row>
    <row r="1253" spans="1:4" x14ac:dyDescent="0.25">
      <c r="A1253" s="7">
        <v>37613</v>
      </c>
      <c r="B1253" s="5">
        <v>897.38</v>
      </c>
      <c r="C1253" s="8" t="str">
        <f t="shared" si="38"/>
        <v>200212</v>
      </c>
      <c r="D1253" s="8" t="str">
        <f t="shared" si="39"/>
        <v>-</v>
      </c>
    </row>
    <row r="1254" spans="1:4" x14ac:dyDescent="0.25">
      <c r="A1254" s="7">
        <v>37614</v>
      </c>
      <c r="B1254" s="5">
        <v>892.47</v>
      </c>
      <c r="C1254" s="8" t="str">
        <f t="shared" si="38"/>
        <v>200212</v>
      </c>
      <c r="D1254" s="8" t="str">
        <f t="shared" si="39"/>
        <v>-</v>
      </c>
    </row>
    <row r="1255" spans="1:4" x14ac:dyDescent="0.25">
      <c r="A1255" s="7">
        <v>37616</v>
      </c>
      <c r="B1255" s="5">
        <v>889.66</v>
      </c>
      <c r="C1255" s="8" t="str">
        <f t="shared" si="38"/>
        <v>200212</v>
      </c>
      <c r="D1255" s="8" t="str">
        <f t="shared" si="39"/>
        <v>-</v>
      </c>
    </row>
    <row r="1256" spans="1:4" x14ac:dyDescent="0.25">
      <c r="A1256" s="7">
        <v>37617</v>
      </c>
      <c r="B1256" s="5">
        <v>874.73</v>
      </c>
      <c r="C1256" s="8" t="str">
        <f t="shared" si="38"/>
        <v>200212</v>
      </c>
      <c r="D1256" s="8" t="str">
        <f t="shared" si="39"/>
        <v>-</v>
      </c>
    </row>
    <row r="1257" spans="1:4" x14ac:dyDescent="0.25">
      <c r="A1257" s="7">
        <v>37620</v>
      </c>
      <c r="B1257" s="5">
        <v>879.39</v>
      </c>
      <c r="C1257" s="8" t="str">
        <f t="shared" si="38"/>
        <v>200212</v>
      </c>
      <c r="D1257" s="8" t="str">
        <f t="shared" si="39"/>
        <v>-</v>
      </c>
    </row>
    <row r="1258" spans="1:4" x14ac:dyDescent="0.25">
      <c r="A1258" s="7">
        <v>37621</v>
      </c>
      <c r="B1258" s="5">
        <v>879.82</v>
      </c>
      <c r="C1258" s="8" t="str">
        <f t="shared" si="38"/>
        <v>200212</v>
      </c>
      <c r="D1258" s="8" t="str">
        <f t="shared" si="39"/>
        <v>-</v>
      </c>
    </row>
    <row r="1259" spans="1:4" x14ac:dyDescent="0.25">
      <c r="A1259" s="7">
        <v>37623</v>
      </c>
      <c r="B1259" s="5">
        <v>909.03</v>
      </c>
      <c r="C1259" s="8" t="str">
        <f t="shared" si="38"/>
        <v>20031</v>
      </c>
      <c r="D1259" s="8" t="str">
        <f t="shared" si="39"/>
        <v>erster Börsentag des Monats</v>
      </c>
    </row>
    <row r="1260" spans="1:4" x14ac:dyDescent="0.25">
      <c r="A1260" s="7">
        <v>37624</v>
      </c>
      <c r="B1260" s="5">
        <v>908.59</v>
      </c>
      <c r="C1260" s="8" t="str">
        <f t="shared" si="38"/>
        <v>20031</v>
      </c>
      <c r="D1260" s="8" t="str">
        <f t="shared" si="39"/>
        <v>-</v>
      </c>
    </row>
    <row r="1261" spans="1:4" x14ac:dyDescent="0.25">
      <c r="A1261" s="7">
        <v>37627</v>
      </c>
      <c r="B1261" s="5">
        <v>929.01</v>
      </c>
      <c r="C1261" s="8" t="str">
        <f t="shared" si="38"/>
        <v>20031</v>
      </c>
      <c r="D1261" s="8" t="str">
        <f t="shared" si="39"/>
        <v>-</v>
      </c>
    </row>
    <row r="1262" spans="1:4" x14ac:dyDescent="0.25">
      <c r="A1262" s="7">
        <v>37628</v>
      </c>
      <c r="B1262" s="5">
        <v>922.93</v>
      </c>
      <c r="C1262" s="8" t="str">
        <f t="shared" si="38"/>
        <v>20031</v>
      </c>
      <c r="D1262" s="8" t="str">
        <f t="shared" si="39"/>
        <v>-</v>
      </c>
    </row>
    <row r="1263" spans="1:4" x14ac:dyDescent="0.25">
      <c r="A1263" s="7">
        <v>37629</v>
      </c>
      <c r="B1263" s="5">
        <v>909.93</v>
      </c>
      <c r="C1263" s="8" t="str">
        <f t="shared" si="38"/>
        <v>20031</v>
      </c>
      <c r="D1263" s="8" t="str">
        <f t="shared" si="39"/>
        <v>-</v>
      </c>
    </row>
    <row r="1264" spans="1:4" x14ac:dyDescent="0.25">
      <c r="A1264" s="7">
        <v>37630</v>
      </c>
      <c r="B1264" s="5">
        <v>927.57</v>
      </c>
      <c r="C1264" s="8" t="str">
        <f t="shared" si="38"/>
        <v>20031</v>
      </c>
      <c r="D1264" s="8" t="str">
        <f t="shared" si="39"/>
        <v>-</v>
      </c>
    </row>
    <row r="1265" spans="1:4" x14ac:dyDescent="0.25">
      <c r="A1265" s="7">
        <v>37631</v>
      </c>
      <c r="B1265" s="5">
        <v>927.57</v>
      </c>
      <c r="C1265" s="8" t="str">
        <f t="shared" si="38"/>
        <v>20031</v>
      </c>
      <c r="D1265" s="8" t="str">
        <f t="shared" si="39"/>
        <v>-</v>
      </c>
    </row>
    <row r="1266" spans="1:4" x14ac:dyDescent="0.25">
      <c r="A1266" s="7">
        <v>37634</v>
      </c>
      <c r="B1266" s="5">
        <v>926.26</v>
      </c>
      <c r="C1266" s="8" t="str">
        <f t="shared" si="38"/>
        <v>20031</v>
      </c>
      <c r="D1266" s="8" t="str">
        <f t="shared" si="39"/>
        <v>-</v>
      </c>
    </row>
    <row r="1267" spans="1:4" x14ac:dyDescent="0.25">
      <c r="A1267" s="7">
        <v>37635</v>
      </c>
      <c r="B1267" s="5">
        <v>931.66</v>
      </c>
      <c r="C1267" s="8" t="str">
        <f t="shared" si="38"/>
        <v>20031</v>
      </c>
      <c r="D1267" s="8" t="str">
        <f t="shared" si="39"/>
        <v>-</v>
      </c>
    </row>
    <row r="1268" spans="1:4" x14ac:dyDescent="0.25">
      <c r="A1268" s="7">
        <v>37636</v>
      </c>
      <c r="B1268" s="5">
        <v>918.22</v>
      </c>
      <c r="C1268" s="8" t="str">
        <f t="shared" si="38"/>
        <v>20031</v>
      </c>
      <c r="D1268" s="8" t="str">
        <f t="shared" si="39"/>
        <v>-</v>
      </c>
    </row>
    <row r="1269" spans="1:4" x14ac:dyDescent="0.25">
      <c r="A1269" s="7">
        <v>37637</v>
      </c>
      <c r="B1269" s="5">
        <v>914.6</v>
      </c>
      <c r="C1269" s="8" t="str">
        <f t="shared" si="38"/>
        <v>20031</v>
      </c>
      <c r="D1269" s="8" t="str">
        <f t="shared" si="39"/>
        <v>-</v>
      </c>
    </row>
    <row r="1270" spans="1:4" x14ac:dyDescent="0.25">
      <c r="A1270" s="7">
        <v>37638</v>
      </c>
      <c r="B1270" s="5">
        <v>901.78</v>
      </c>
      <c r="C1270" s="8" t="str">
        <f t="shared" si="38"/>
        <v>20031</v>
      </c>
      <c r="D1270" s="8" t="str">
        <f t="shared" si="39"/>
        <v>-</v>
      </c>
    </row>
    <row r="1271" spans="1:4" x14ac:dyDescent="0.25">
      <c r="A1271" s="7">
        <v>37642</v>
      </c>
      <c r="B1271" s="5">
        <v>887.62</v>
      </c>
      <c r="C1271" s="8" t="str">
        <f t="shared" si="38"/>
        <v>20031</v>
      </c>
      <c r="D1271" s="8" t="str">
        <f t="shared" si="39"/>
        <v>-</v>
      </c>
    </row>
    <row r="1272" spans="1:4" x14ac:dyDescent="0.25">
      <c r="A1272" s="7">
        <v>37643</v>
      </c>
      <c r="B1272" s="5">
        <v>878.36</v>
      </c>
      <c r="C1272" s="8" t="str">
        <f t="shared" si="38"/>
        <v>20031</v>
      </c>
      <c r="D1272" s="8" t="str">
        <f t="shared" si="39"/>
        <v>-</v>
      </c>
    </row>
    <row r="1273" spans="1:4" x14ac:dyDescent="0.25">
      <c r="A1273" s="7">
        <v>37644</v>
      </c>
      <c r="B1273" s="5">
        <v>887.34</v>
      </c>
      <c r="C1273" s="8" t="str">
        <f t="shared" si="38"/>
        <v>20031</v>
      </c>
      <c r="D1273" s="8" t="str">
        <f t="shared" si="39"/>
        <v>-</v>
      </c>
    </row>
    <row r="1274" spans="1:4" x14ac:dyDescent="0.25">
      <c r="A1274" s="7">
        <v>37645</v>
      </c>
      <c r="B1274" s="5">
        <v>861.4</v>
      </c>
      <c r="C1274" s="8" t="str">
        <f t="shared" si="38"/>
        <v>20031</v>
      </c>
      <c r="D1274" s="8" t="str">
        <f t="shared" si="39"/>
        <v>-</v>
      </c>
    </row>
    <row r="1275" spans="1:4" x14ac:dyDescent="0.25">
      <c r="A1275" s="7">
        <v>37648</v>
      </c>
      <c r="B1275" s="5">
        <v>847.48</v>
      </c>
      <c r="C1275" s="8" t="str">
        <f t="shared" si="38"/>
        <v>20031</v>
      </c>
      <c r="D1275" s="8" t="str">
        <f t="shared" si="39"/>
        <v>-</v>
      </c>
    </row>
    <row r="1276" spans="1:4" x14ac:dyDescent="0.25">
      <c r="A1276" s="7">
        <v>37649</v>
      </c>
      <c r="B1276" s="5">
        <v>858.54</v>
      </c>
      <c r="C1276" s="8" t="str">
        <f t="shared" si="38"/>
        <v>20031</v>
      </c>
      <c r="D1276" s="8" t="str">
        <f t="shared" si="39"/>
        <v>-</v>
      </c>
    </row>
    <row r="1277" spans="1:4" x14ac:dyDescent="0.25">
      <c r="A1277" s="7">
        <v>37650</v>
      </c>
      <c r="B1277" s="5">
        <v>864.36</v>
      </c>
      <c r="C1277" s="8" t="str">
        <f t="shared" si="38"/>
        <v>20031</v>
      </c>
      <c r="D1277" s="8" t="str">
        <f t="shared" si="39"/>
        <v>-</v>
      </c>
    </row>
    <row r="1278" spans="1:4" x14ac:dyDescent="0.25">
      <c r="A1278" s="7">
        <v>37651</v>
      </c>
      <c r="B1278" s="5">
        <v>844.61</v>
      </c>
      <c r="C1278" s="8" t="str">
        <f t="shared" si="38"/>
        <v>20031</v>
      </c>
      <c r="D1278" s="8" t="str">
        <f t="shared" si="39"/>
        <v>-</v>
      </c>
    </row>
    <row r="1279" spans="1:4" x14ac:dyDescent="0.25">
      <c r="A1279" s="7">
        <v>37652</v>
      </c>
      <c r="B1279" s="5">
        <v>855.7</v>
      </c>
      <c r="C1279" s="8" t="str">
        <f t="shared" si="38"/>
        <v>20031</v>
      </c>
      <c r="D1279" s="8" t="str">
        <f t="shared" si="39"/>
        <v>-</v>
      </c>
    </row>
    <row r="1280" spans="1:4" x14ac:dyDescent="0.25">
      <c r="A1280" s="7">
        <v>37655</v>
      </c>
      <c r="B1280" s="5">
        <v>860.32</v>
      </c>
      <c r="C1280" s="8" t="str">
        <f t="shared" si="38"/>
        <v>20032</v>
      </c>
      <c r="D1280" s="8" t="str">
        <f t="shared" si="39"/>
        <v>erster Börsentag des Monats</v>
      </c>
    </row>
    <row r="1281" spans="1:4" x14ac:dyDescent="0.25">
      <c r="A1281" s="7">
        <v>37656</v>
      </c>
      <c r="B1281" s="5">
        <v>848.2</v>
      </c>
      <c r="C1281" s="8" t="str">
        <f t="shared" si="38"/>
        <v>20032</v>
      </c>
      <c r="D1281" s="8" t="str">
        <f t="shared" si="39"/>
        <v>-</v>
      </c>
    </row>
    <row r="1282" spans="1:4" x14ac:dyDescent="0.25">
      <c r="A1282" s="7">
        <v>37657</v>
      </c>
      <c r="B1282" s="5">
        <v>843.59</v>
      </c>
      <c r="C1282" s="8" t="str">
        <f t="shared" si="38"/>
        <v>20032</v>
      </c>
      <c r="D1282" s="8" t="str">
        <f t="shared" si="39"/>
        <v>-</v>
      </c>
    </row>
    <row r="1283" spans="1:4" x14ac:dyDescent="0.25">
      <c r="A1283" s="7">
        <v>37658</v>
      </c>
      <c r="B1283" s="5">
        <v>838.15</v>
      </c>
      <c r="C1283" s="8" t="str">
        <f t="shared" ref="C1283:C1346" si="40">CONCATENATE(YEAR(A1283),MONTH(A1283))</f>
        <v>20032</v>
      </c>
      <c r="D1283" s="8" t="str">
        <f t="shared" si="39"/>
        <v>-</v>
      </c>
    </row>
    <row r="1284" spans="1:4" x14ac:dyDescent="0.25">
      <c r="A1284" s="7">
        <v>37659</v>
      </c>
      <c r="B1284" s="5">
        <v>829.69</v>
      </c>
      <c r="C1284" s="8" t="str">
        <f t="shared" si="40"/>
        <v>20032</v>
      </c>
      <c r="D1284" s="8" t="str">
        <f t="shared" ref="D1284:D1347" si="41">IF(C1284&lt;&gt;C1283,"erster Börsentag des Monats","-")</f>
        <v>-</v>
      </c>
    </row>
    <row r="1285" spans="1:4" x14ac:dyDescent="0.25">
      <c r="A1285" s="7">
        <v>37662</v>
      </c>
      <c r="B1285" s="5">
        <v>835.97</v>
      </c>
      <c r="C1285" s="8" t="str">
        <f t="shared" si="40"/>
        <v>20032</v>
      </c>
      <c r="D1285" s="8" t="str">
        <f t="shared" si="41"/>
        <v>-</v>
      </c>
    </row>
    <row r="1286" spans="1:4" x14ac:dyDescent="0.25">
      <c r="A1286" s="7">
        <v>37663</v>
      </c>
      <c r="B1286" s="5">
        <v>829.2</v>
      </c>
      <c r="C1286" s="8" t="str">
        <f t="shared" si="40"/>
        <v>20032</v>
      </c>
      <c r="D1286" s="8" t="str">
        <f t="shared" si="41"/>
        <v>-</v>
      </c>
    </row>
    <row r="1287" spans="1:4" x14ac:dyDescent="0.25">
      <c r="A1287" s="7">
        <v>37664</v>
      </c>
      <c r="B1287" s="5">
        <v>818.68</v>
      </c>
      <c r="C1287" s="8" t="str">
        <f t="shared" si="40"/>
        <v>20032</v>
      </c>
      <c r="D1287" s="8" t="str">
        <f t="shared" si="41"/>
        <v>-</v>
      </c>
    </row>
    <row r="1288" spans="1:4" x14ac:dyDescent="0.25">
      <c r="A1288" s="7">
        <v>37665</v>
      </c>
      <c r="B1288" s="5">
        <v>817.37</v>
      </c>
      <c r="C1288" s="8" t="str">
        <f t="shared" si="40"/>
        <v>20032</v>
      </c>
      <c r="D1288" s="8" t="str">
        <f t="shared" si="41"/>
        <v>-</v>
      </c>
    </row>
    <row r="1289" spans="1:4" x14ac:dyDescent="0.25">
      <c r="A1289" s="7">
        <v>37666</v>
      </c>
      <c r="B1289" s="5">
        <v>834.89</v>
      </c>
      <c r="C1289" s="8" t="str">
        <f t="shared" si="40"/>
        <v>20032</v>
      </c>
      <c r="D1289" s="8" t="str">
        <f t="shared" si="41"/>
        <v>-</v>
      </c>
    </row>
    <row r="1290" spans="1:4" x14ac:dyDescent="0.25">
      <c r="A1290" s="7">
        <v>37670</v>
      </c>
      <c r="B1290" s="5">
        <v>851.17</v>
      </c>
      <c r="C1290" s="8" t="str">
        <f t="shared" si="40"/>
        <v>20032</v>
      </c>
      <c r="D1290" s="8" t="str">
        <f t="shared" si="41"/>
        <v>-</v>
      </c>
    </row>
    <row r="1291" spans="1:4" x14ac:dyDescent="0.25">
      <c r="A1291" s="7">
        <v>37671</v>
      </c>
      <c r="B1291" s="5">
        <v>845.13</v>
      </c>
      <c r="C1291" s="8" t="str">
        <f t="shared" si="40"/>
        <v>20032</v>
      </c>
      <c r="D1291" s="8" t="str">
        <f t="shared" si="41"/>
        <v>-</v>
      </c>
    </row>
    <row r="1292" spans="1:4" x14ac:dyDescent="0.25">
      <c r="A1292" s="7">
        <v>37672</v>
      </c>
      <c r="B1292" s="5">
        <v>837.1</v>
      </c>
      <c r="C1292" s="8" t="str">
        <f t="shared" si="40"/>
        <v>20032</v>
      </c>
      <c r="D1292" s="8" t="str">
        <f t="shared" si="41"/>
        <v>-</v>
      </c>
    </row>
    <row r="1293" spans="1:4" x14ac:dyDescent="0.25">
      <c r="A1293" s="7">
        <v>37673</v>
      </c>
      <c r="B1293" s="5">
        <v>848.17</v>
      </c>
      <c r="C1293" s="8" t="str">
        <f t="shared" si="40"/>
        <v>20032</v>
      </c>
      <c r="D1293" s="8" t="str">
        <f t="shared" si="41"/>
        <v>-</v>
      </c>
    </row>
    <row r="1294" spans="1:4" x14ac:dyDescent="0.25">
      <c r="A1294" s="7">
        <v>37676</v>
      </c>
      <c r="B1294" s="5">
        <v>832.58</v>
      </c>
      <c r="C1294" s="8" t="str">
        <f t="shared" si="40"/>
        <v>20032</v>
      </c>
      <c r="D1294" s="8" t="str">
        <f t="shared" si="41"/>
        <v>-</v>
      </c>
    </row>
    <row r="1295" spans="1:4" x14ac:dyDescent="0.25">
      <c r="A1295" s="7">
        <v>37677</v>
      </c>
      <c r="B1295" s="5">
        <v>838.57</v>
      </c>
      <c r="C1295" s="8" t="str">
        <f t="shared" si="40"/>
        <v>20032</v>
      </c>
      <c r="D1295" s="8" t="str">
        <f t="shared" si="41"/>
        <v>-</v>
      </c>
    </row>
    <row r="1296" spans="1:4" x14ac:dyDescent="0.25">
      <c r="A1296" s="7">
        <v>37678</v>
      </c>
      <c r="B1296" s="5">
        <v>827.55</v>
      </c>
      <c r="C1296" s="8" t="str">
        <f t="shared" si="40"/>
        <v>20032</v>
      </c>
      <c r="D1296" s="8" t="str">
        <f t="shared" si="41"/>
        <v>-</v>
      </c>
    </row>
    <row r="1297" spans="1:4" x14ac:dyDescent="0.25">
      <c r="A1297" s="7">
        <v>37679</v>
      </c>
      <c r="B1297" s="5">
        <v>837.28</v>
      </c>
      <c r="C1297" s="8" t="str">
        <f t="shared" si="40"/>
        <v>20032</v>
      </c>
      <c r="D1297" s="8" t="str">
        <f t="shared" si="41"/>
        <v>-</v>
      </c>
    </row>
    <row r="1298" spans="1:4" x14ac:dyDescent="0.25">
      <c r="A1298" s="7">
        <v>37680</v>
      </c>
      <c r="B1298" s="5">
        <v>841.15</v>
      </c>
      <c r="C1298" s="8" t="str">
        <f t="shared" si="40"/>
        <v>20032</v>
      </c>
      <c r="D1298" s="8" t="str">
        <f t="shared" si="41"/>
        <v>-</v>
      </c>
    </row>
    <row r="1299" spans="1:4" x14ac:dyDescent="0.25">
      <c r="A1299" s="7">
        <v>37683</v>
      </c>
      <c r="B1299" s="5">
        <v>834.81</v>
      </c>
      <c r="C1299" s="8" t="str">
        <f t="shared" si="40"/>
        <v>20033</v>
      </c>
      <c r="D1299" s="8" t="str">
        <f t="shared" si="41"/>
        <v>erster Börsentag des Monats</v>
      </c>
    </row>
    <row r="1300" spans="1:4" x14ac:dyDescent="0.25">
      <c r="A1300" s="7">
        <v>37684</v>
      </c>
      <c r="B1300" s="5">
        <v>821.99</v>
      </c>
      <c r="C1300" s="8" t="str">
        <f t="shared" si="40"/>
        <v>20033</v>
      </c>
      <c r="D1300" s="8" t="str">
        <f t="shared" si="41"/>
        <v>-</v>
      </c>
    </row>
    <row r="1301" spans="1:4" x14ac:dyDescent="0.25">
      <c r="A1301" s="7">
        <v>37685</v>
      </c>
      <c r="B1301" s="5">
        <v>829.85</v>
      </c>
      <c r="C1301" s="8" t="str">
        <f t="shared" si="40"/>
        <v>20033</v>
      </c>
      <c r="D1301" s="8" t="str">
        <f t="shared" si="41"/>
        <v>-</v>
      </c>
    </row>
    <row r="1302" spans="1:4" x14ac:dyDescent="0.25">
      <c r="A1302" s="7">
        <v>37686</v>
      </c>
      <c r="B1302" s="5">
        <v>822.1</v>
      </c>
      <c r="C1302" s="8" t="str">
        <f t="shared" si="40"/>
        <v>20033</v>
      </c>
      <c r="D1302" s="8" t="str">
        <f t="shared" si="41"/>
        <v>-</v>
      </c>
    </row>
    <row r="1303" spans="1:4" x14ac:dyDescent="0.25">
      <c r="A1303" s="7">
        <v>37687</v>
      </c>
      <c r="B1303" s="5">
        <v>828.89</v>
      </c>
      <c r="C1303" s="8" t="str">
        <f t="shared" si="40"/>
        <v>20033</v>
      </c>
      <c r="D1303" s="8" t="str">
        <f t="shared" si="41"/>
        <v>-</v>
      </c>
    </row>
    <row r="1304" spans="1:4" x14ac:dyDescent="0.25">
      <c r="A1304" s="7">
        <v>37690</v>
      </c>
      <c r="B1304" s="5">
        <v>807.48</v>
      </c>
      <c r="C1304" s="8" t="str">
        <f t="shared" si="40"/>
        <v>20033</v>
      </c>
      <c r="D1304" s="8" t="str">
        <f t="shared" si="41"/>
        <v>-</v>
      </c>
    </row>
    <row r="1305" spans="1:4" x14ac:dyDescent="0.25">
      <c r="A1305" s="7">
        <v>37691</v>
      </c>
      <c r="B1305" s="5">
        <v>800.73</v>
      </c>
      <c r="C1305" s="8" t="str">
        <f t="shared" si="40"/>
        <v>20033</v>
      </c>
      <c r="D1305" s="8" t="str">
        <f t="shared" si="41"/>
        <v>-</v>
      </c>
    </row>
    <row r="1306" spans="1:4" x14ac:dyDescent="0.25">
      <c r="A1306" s="7">
        <v>37692</v>
      </c>
      <c r="B1306" s="5">
        <v>804.19</v>
      </c>
      <c r="C1306" s="8" t="str">
        <f t="shared" si="40"/>
        <v>20033</v>
      </c>
      <c r="D1306" s="8" t="str">
        <f t="shared" si="41"/>
        <v>-</v>
      </c>
    </row>
    <row r="1307" spans="1:4" x14ac:dyDescent="0.25">
      <c r="A1307" s="7">
        <v>37693</v>
      </c>
      <c r="B1307" s="5">
        <v>831.9</v>
      </c>
      <c r="C1307" s="8" t="str">
        <f t="shared" si="40"/>
        <v>20033</v>
      </c>
      <c r="D1307" s="8" t="str">
        <f t="shared" si="41"/>
        <v>-</v>
      </c>
    </row>
    <row r="1308" spans="1:4" x14ac:dyDescent="0.25">
      <c r="A1308" s="7">
        <v>37694</v>
      </c>
      <c r="B1308" s="5">
        <v>833.27</v>
      </c>
      <c r="C1308" s="8" t="str">
        <f t="shared" si="40"/>
        <v>20033</v>
      </c>
      <c r="D1308" s="8" t="str">
        <f t="shared" si="41"/>
        <v>-</v>
      </c>
    </row>
    <row r="1309" spans="1:4" x14ac:dyDescent="0.25">
      <c r="A1309" s="7">
        <v>37697</v>
      </c>
      <c r="B1309" s="5">
        <v>862.79</v>
      </c>
      <c r="C1309" s="8" t="str">
        <f t="shared" si="40"/>
        <v>20033</v>
      </c>
      <c r="D1309" s="8" t="str">
        <f t="shared" si="41"/>
        <v>-</v>
      </c>
    </row>
    <row r="1310" spans="1:4" x14ac:dyDescent="0.25">
      <c r="A1310" s="7">
        <v>37698</v>
      </c>
      <c r="B1310" s="5">
        <v>866.45</v>
      </c>
      <c r="C1310" s="8" t="str">
        <f t="shared" si="40"/>
        <v>20033</v>
      </c>
      <c r="D1310" s="8" t="str">
        <f t="shared" si="41"/>
        <v>-</v>
      </c>
    </row>
    <row r="1311" spans="1:4" x14ac:dyDescent="0.25">
      <c r="A1311" s="7">
        <v>37699</v>
      </c>
      <c r="B1311" s="5">
        <v>874.02</v>
      </c>
      <c r="C1311" s="8" t="str">
        <f t="shared" si="40"/>
        <v>20033</v>
      </c>
      <c r="D1311" s="8" t="str">
        <f t="shared" si="41"/>
        <v>-</v>
      </c>
    </row>
    <row r="1312" spans="1:4" x14ac:dyDescent="0.25">
      <c r="A1312" s="7">
        <v>37700</v>
      </c>
      <c r="B1312" s="5">
        <v>875.84</v>
      </c>
      <c r="C1312" s="8" t="str">
        <f t="shared" si="40"/>
        <v>20033</v>
      </c>
      <c r="D1312" s="8" t="str">
        <f t="shared" si="41"/>
        <v>-</v>
      </c>
    </row>
    <row r="1313" spans="1:4" x14ac:dyDescent="0.25">
      <c r="A1313" s="7">
        <v>37701</v>
      </c>
      <c r="B1313" s="5">
        <v>895.89</v>
      </c>
      <c r="C1313" s="8" t="str">
        <f t="shared" si="40"/>
        <v>20033</v>
      </c>
      <c r="D1313" s="8" t="str">
        <f t="shared" si="41"/>
        <v>-</v>
      </c>
    </row>
    <row r="1314" spans="1:4" x14ac:dyDescent="0.25">
      <c r="A1314" s="7">
        <v>37704</v>
      </c>
      <c r="B1314" s="5">
        <v>864.23</v>
      </c>
      <c r="C1314" s="8" t="str">
        <f t="shared" si="40"/>
        <v>20033</v>
      </c>
      <c r="D1314" s="8" t="str">
        <f t="shared" si="41"/>
        <v>-</v>
      </c>
    </row>
    <row r="1315" spans="1:4" x14ac:dyDescent="0.25">
      <c r="A1315" s="7">
        <v>37705</v>
      </c>
      <c r="B1315" s="5">
        <v>874.74</v>
      </c>
      <c r="C1315" s="8" t="str">
        <f t="shared" si="40"/>
        <v>20033</v>
      </c>
      <c r="D1315" s="8" t="str">
        <f t="shared" si="41"/>
        <v>-</v>
      </c>
    </row>
    <row r="1316" spans="1:4" x14ac:dyDescent="0.25">
      <c r="A1316" s="7">
        <v>37706</v>
      </c>
      <c r="B1316" s="5">
        <v>869.95</v>
      </c>
      <c r="C1316" s="8" t="str">
        <f t="shared" si="40"/>
        <v>20033</v>
      </c>
      <c r="D1316" s="8" t="str">
        <f t="shared" si="41"/>
        <v>-</v>
      </c>
    </row>
    <row r="1317" spans="1:4" x14ac:dyDescent="0.25">
      <c r="A1317" s="7">
        <v>37707</v>
      </c>
      <c r="B1317" s="5">
        <v>868.52</v>
      </c>
      <c r="C1317" s="8" t="str">
        <f t="shared" si="40"/>
        <v>20033</v>
      </c>
      <c r="D1317" s="8" t="str">
        <f t="shared" si="41"/>
        <v>-</v>
      </c>
    </row>
    <row r="1318" spans="1:4" x14ac:dyDescent="0.25">
      <c r="A1318" s="7">
        <v>37708</v>
      </c>
      <c r="B1318" s="5">
        <v>863.5</v>
      </c>
      <c r="C1318" s="8" t="str">
        <f t="shared" si="40"/>
        <v>20033</v>
      </c>
      <c r="D1318" s="8" t="str">
        <f t="shared" si="41"/>
        <v>-</v>
      </c>
    </row>
    <row r="1319" spans="1:4" x14ac:dyDescent="0.25">
      <c r="A1319" s="7">
        <v>37711</v>
      </c>
      <c r="B1319" s="5">
        <v>848.18</v>
      </c>
      <c r="C1319" s="8" t="str">
        <f t="shared" si="40"/>
        <v>20033</v>
      </c>
      <c r="D1319" s="8" t="str">
        <f t="shared" si="41"/>
        <v>-</v>
      </c>
    </row>
    <row r="1320" spans="1:4" x14ac:dyDescent="0.25">
      <c r="A1320" s="7">
        <v>37712</v>
      </c>
      <c r="B1320" s="5">
        <v>858.48</v>
      </c>
      <c r="C1320" s="8" t="str">
        <f t="shared" si="40"/>
        <v>20034</v>
      </c>
      <c r="D1320" s="8" t="str">
        <f t="shared" si="41"/>
        <v>erster Börsentag des Monats</v>
      </c>
    </row>
    <row r="1321" spans="1:4" x14ac:dyDescent="0.25">
      <c r="A1321" s="7">
        <v>37713</v>
      </c>
      <c r="B1321" s="5">
        <v>880.9</v>
      </c>
      <c r="C1321" s="8" t="str">
        <f t="shared" si="40"/>
        <v>20034</v>
      </c>
      <c r="D1321" s="8" t="str">
        <f t="shared" si="41"/>
        <v>-</v>
      </c>
    </row>
    <row r="1322" spans="1:4" x14ac:dyDescent="0.25">
      <c r="A1322" s="7">
        <v>37714</v>
      </c>
      <c r="B1322" s="5">
        <v>876.45</v>
      </c>
      <c r="C1322" s="8" t="str">
        <f t="shared" si="40"/>
        <v>20034</v>
      </c>
      <c r="D1322" s="8" t="str">
        <f t="shared" si="41"/>
        <v>-</v>
      </c>
    </row>
    <row r="1323" spans="1:4" x14ac:dyDescent="0.25">
      <c r="A1323" s="7">
        <v>37715</v>
      </c>
      <c r="B1323" s="5">
        <v>878.85</v>
      </c>
      <c r="C1323" s="8" t="str">
        <f t="shared" si="40"/>
        <v>20034</v>
      </c>
      <c r="D1323" s="8" t="str">
        <f t="shared" si="41"/>
        <v>-</v>
      </c>
    </row>
    <row r="1324" spans="1:4" x14ac:dyDescent="0.25">
      <c r="A1324" s="7">
        <v>37718</v>
      </c>
      <c r="B1324" s="5">
        <v>879.93</v>
      </c>
      <c r="C1324" s="8" t="str">
        <f t="shared" si="40"/>
        <v>20034</v>
      </c>
      <c r="D1324" s="8" t="str">
        <f t="shared" si="41"/>
        <v>-</v>
      </c>
    </row>
    <row r="1325" spans="1:4" x14ac:dyDescent="0.25">
      <c r="A1325" s="7">
        <v>37719</v>
      </c>
      <c r="B1325" s="5">
        <v>878.29</v>
      </c>
      <c r="C1325" s="8" t="str">
        <f t="shared" si="40"/>
        <v>20034</v>
      </c>
      <c r="D1325" s="8" t="str">
        <f t="shared" si="41"/>
        <v>-</v>
      </c>
    </row>
    <row r="1326" spans="1:4" x14ac:dyDescent="0.25">
      <c r="A1326" s="7">
        <v>37720</v>
      </c>
      <c r="B1326" s="5">
        <v>865.99</v>
      </c>
      <c r="C1326" s="8" t="str">
        <f t="shared" si="40"/>
        <v>20034</v>
      </c>
      <c r="D1326" s="8" t="str">
        <f t="shared" si="41"/>
        <v>-</v>
      </c>
    </row>
    <row r="1327" spans="1:4" x14ac:dyDescent="0.25">
      <c r="A1327" s="7">
        <v>37721</v>
      </c>
      <c r="B1327" s="5">
        <v>871.58</v>
      </c>
      <c r="C1327" s="8" t="str">
        <f t="shared" si="40"/>
        <v>20034</v>
      </c>
      <c r="D1327" s="8" t="str">
        <f t="shared" si="41"/>
        <v>-</v>
      </c>
    </row>
    <row r="1328" spans="1:4" x14ac:dyDescent="0.25">
      <c r="A1328" s="7">
        <v>37722</v>
      </c>
      <c r="B1328" s="5">
        <v>868.3</v>
      </c>
      <c r="C1328" s="8" t="str">
        <f t="shared" si="40"/>
        <v>20034</v>
      </c>
      <c r="D1328" s="8" t="str">
        <f t="shared" si="41"/>
        <v>-</v>
      </c>
    </row>
    <row r="1329" spans="1:4" x14ac:dyDescent="0.25">
      <c r="A1329" s="7">
        <v>37725</v>
      </c>
      <c r="B1329" s="5">
        <v>885.23</v>
      </c>
      <c r="C1329" s="8" t="str">
        <f t="shared" si="40"/>
        <v>20034</v>
      </c>
      <c r="D1329" s="8" t="str">
        <f t="shared" si="41"/>
        <v>-</v>
      </c>
    </row>
    <row r="1330" spans="1:4" x14ac:dyDescent="0.25">
      <c r="A1330" s="7">
        <v>37726</v>
      </c>
      <c r="B1330" s="5">
        <v>890.81</v>
      </c>
      <c r="C1330" s="8" t="str">
        <f t="shared" si="40"/>
        <v>20034</v>
      </c>
      <c r="D1330" s="8" t="str">
        <f t="shared" si="41"/>
        <v>-</v>
      </c>
    </row>
    <row r="1331" spans="1:4" x14ac:dyDescent="0.25">
      <c r="A1331" s="7">
        <v>37727</v>
      </c>
      <c r="B1331" s="5">
        <v>879.91</v>
      </c>
      <c r="C1331" s="8" t="str">
        <f t="shared" si="40"/>
        <v>20034</v>
      </c>
      <c r="D1331" s="8" t="str">
        <f t="shared" si="41"/>
        <v>-</v>
      </c>
    </row>
    <row r="1332" spans="1:4" x14ac:dyDescent="0.25">
      <c r="A1332" s="7">
        <v>37728</v>
      </c>
      <c r="B1332" s="5">
        <v>893.58</v>
      </c>
      <c r="C1332" s="8" t="str">
        <f t="shared" si="40"/>
        <v>20034</v>
      </c>
      <c r="D1332" s="8" t="str">
        <f t="shared" si="41"/>
        <v>-</v>
      </c>
    </row>
    <row r="1333" spans="1:4" x14ac:dyDescent="0.25">
      <c r="A1333" s="7">
        <v>37732</v>
      </c>
      <c r="B1333" s="5">
        <v>892.01</v>
      </c>
      <c r="C1333" s="8" t="str">
        <f t="shared" si="40"/>
        <v>20034</v>
      </c>
      <c r="D1333" s="8" t="str">
        <f t="shared" si="41"/>
        <v>-</v>
      </c>
    </row>
    <row r="1334" spans="1:4" x14ac:dyDescent="0.25">
      <c r="A1334" s="7">
        <v>37733</v>
      </c>
      <c r="B1334" s="5">
        <v>911.37</v>
      </c>
      <c r="C1334" s="8" t="str">
        <f t="shared" si="40"/>
        <v>20034</v>
      </c>
      <c r="D1334" s="8" t="str">
        <f t="shared" si="41"/>
        <v>-</v>
      </c>
    </row>
    <row r="1335" spans="1:4" x14ac:dyDescent="0.25">
      <c r="A1335" s="7">
        <v>37734</v>
      </c>
      <c r="B1335" s="5">
        <v>919.02</v>
      </c>
      <c r="C1335" s="8" t="str">
        <f t="shared" si="40"/>
        <v>20034</v>
      </c>
      <c r="D1335" s="8" t="str">
        <f t="shared" si="41"/>
        <v>-</v>
      </c>
    </row>
    <row r="1336" spans="1:4" x14ac:dyDescent="0.25">
      <c r="A1336" s="7">
        <v>37735</v>
      </c>
      <c r="B1336" s="5">
        <v>911.43</v>
      </c>
      <c r="C1336" s="8" t="str">
        <f t="shared" si="40"/>
        <v>20034</v>
      </c>
      <c r="D1336" s="8" t="str">
        <f t="shared" si="41"/>
        <v>-</v>
      </c>
    </row>
    <row r="1337" spans="1:4" x14ac:dyDescent="0.25">
      <c r="A1337" s="7">
        <v>37736</v>
      </c>
      <c r="B1337" s="5">
        <v>898.81</v>
      </c>
      <c r="C1337" s="8" t="str">
        <f t="shared" si="40"/>
        <v>20034</v>
      </c>
      <c r="D1337" s="8" t="str">
        <f t="shared" si="41"/>
        <v>-</v>
      </c>
    </row>
    <row r="1338" spans="1:4" x14ac:dyDescent="0.25">
      <c r="A1338" s="7">
        <v>37739</v>
      </c>
      <c r="B1338" s="5">
        <v>914.84</v>
      </c>
      <c r="C1338" s="8" t="str">
        <f t="shared" si="40"/>
        <v>20034</v>
      </c>
      <c r="D1338" s="8" t="str">
        <f t="shared" si="41"/>
        <v>-</v>
      </c>
    </row>
    <row r="1339" spans="1:4" x14ac:dyDescent="0.25">
      <c r="A1339" s="7">
        <v>37740</v>
      </c>
      <c r="B1339" s="5">
        <v>917.84</v>
      </c>
      <c r="C1339" s="8" t="str">
        <f t="shared" si="40"/>
        <v>20034</v>
      </c>
      <c r="D1339" s="8" t="str">
        <f t="shared" si="41"/>
        <v>-</v>
      </c>
    </row>
    <row r="1340" spans="1:4" x14ac:dyDescent="0.25">
      <c r="A1340" s="7">
        <v>37741</v>
      </c>
      <c r="B1340" s="5">
        <v>916.92</v>
      </c>
      <c r="C1340" s="8" t="str">
        <f t="shared" si="40"/>
        <v>20034</v>
      </c>
      <c r="D1340" s="8" t="str">
        <f t="shared" si="41"/>
        <v>-</v>
      </c>
    </row>
    <row r="1341" spans="1:4" x14ac:dyDescent="0.25">
      <c r="A1341" s="7">
        <v>37742</v>
      </c>
      <c r="B1341" s="5">
        <v>916.3</v>
      </c>
      <c r="C1341" s="8" t="str">
        <f t="shared" si="40"/>
        <v>20035</v>
      </c>
      <c r="D1341" s="8" t="str">
        <f t="shared" si="41"/>
        <v>erster Börsentag des Monats</v>
      </c>
    </row>
    <row r="1342" spans="1:4" x14ac:dyDescent="0.25">
      <c r="A1342" s="7">
        <v>37743</v>
      </c>
      <c r="B1342" s="5">
        <v>930.08</v>
      </c>
      <c r="C1342" s="8" t="str">
        <f t="shared" si="40"/>
        <v>20035</v>
      </c>
      <c r="D1342" s="8" t="str">
        <f t="shared" si="41"/>
        <v>-</v>
      </c>
    </row>
    <row r="1343" spans="1:4" x14ac:dyDescent="0.25">
      <c r="A1343" s="7">
        <v>37746</v>
      </c>
      <c r="B1343" s="5">
        <v>926.55</v>
      </c>
      <c r="C1343" s="8" t="str">
        <f t="shared" si="40"/>
        <v>20035</v>
      </c>
      <c r="D1343" s="8" t="str">
        <f t="shared" si="41"/>
        <v>-</v>
      </c>
    </row>
    <row r="1344" spans="1:4" x14ac:dyDescent="0.25">
      <c r="A1344" s="7">
        <v>37747</v>
      </c>
      <c r="B1344" s="5">
        <v>934.39</v>
      </c>
      <c r="C1344" s="8" t="str">
        <f t="shared" si="40"/>
        <v>20035</v>
      </c>
      <c r="D1344" s="8" t="str">
        <f t="shared" si="41"/>
        <v>-</v>
      </c>
    </row>
    <row r="1345" spans="1:4" x14ac:dyDescent="0.25">
      <c r="A1345" s="7">
        <v>37748</v>
      </c>
      <c r="B1345" s="5">
        <v>929.62</v>
      </c>
      <c r="C1345" s="8" t="str">
        <f t="shared" si="40"/>
        <v>20035</v>
      </c>
      <c r="D1345" s="8" t="str">
        <f t="shared" si="41"/>
        <v>-</v>
      </c>
    </row>
    <row r="1346" spans="1:4" x14ac:dyDescent="0.25">
      <c r="A1346" s="7">
        <v>37749</v>
      </c>
      <c r="B1346" s="5">
        <v>920.27</v>
      </c>
      <c r="C1346" s="8" t="str">
        <f t="shared" si="40"/>
        <v>20035</v>
      </c>
      <c r="D1346" s="8" t="str">
        <f t="shared" si="41"/>
        <v>-</v>
      </c>
    </row>
    <row r="1347" spans="1:4" x14ac:dyDescent="0.25">
      <c r="A1347" s="7">
        <v>37750</v>
      </c>
      <c r="B1347" s="5">
        <v>933.41</v>
      </c>
      <c r="C1347" s="8" t="str">
        <f t="shared" ref="C1347:C1410" si="42">CONCATENATE(YEAR(A1347),MONTH(A1347))</f>
        <v>20035</v>
      </c>
      <c r="D1347" s="8" t="str">
        <f t="shared" si="41"/>
        <v>-</v>
      </c>
    </row>
    <row r="1348" spans="1:4" x14ac:dyDescent="0.25">
      <c r="A1348" s="7">
        <v>37753</v>
      </c>
      <c r="B1348" s="5">
        <v>945.11</v>
      </c>
      <c r="C1348" s="8" t="str">
        <f t="shared" si="42"/>
        <v>20035</v>
      </c>
      <c r="D1348" s="8" t="str">
        <f t="shared" ref="D1348:D1411" si="43">IF(C1348&lt;&gt;C1347,"erster Börsentag des Monats","-")</f>
        <v>-</v>
      </c>
    </row>
    <row r="1349" spans="1:4" x14ac:dyDescent="0.25">
      <c r="A1349" s="7">
        <v>37754</v>
      </c>
      <c r="B1349" s="5">
        <v>942.3</v>
      </c>
      <c r="C1349" s="8" t="str">
        <f t="shared" si="42"/>
        <v>20035</v>
      </c>
      <c r="D1349" s="8" t="str">
        <f t="shared" si="43"/>
        <v>-</v>
      </c>
    </row>
    <row r="1350" spans="1:4" x14ac:dyDescent="0.25">
      <c r="A1350" s="7">
        <v>37755</v>
      </c>
      <c r="B1350" s="5">
        <v>939.28</v>
      </c>
      <c r="C1350" s="8" t="str">
        <f t="shared" si="42"/>
        <v>20035</v>
      </c>
      <c r="D1350" s="8" t="str">
        <f t="shared" si="43"/>
        <v>-</v>
      </c>
    </row>
    <row r="1351" spans="1:4" x14ac:dyDescent="0.25">
      <c r="A1351" s="7">
        <v>37756</v>
      </c>
      <c r="B1351" s="5">
        <v>946.67</v>
      </c>
      <c r="C1351" s="8" t="str">
        <f t="shared" si="42"/>
        <v>20035</v>
      </c>
      <c r="D1351" s="8" t="str">
        <f t="shared" si="43"/>
        <v>-</v>
      </c>
    </row>
    <row r="1352" spans="1:4" x14ac:dyDescent="0.25">
      <c r="A1352" s="7">
        <v>37757</v>
      </c>
      <c r="B1352" s="5">
        <v>944.3</v>
      </c>
      <c r="C1352" s="8" t="str">
        <f t="shared" si="42"/>
        <v>20035</v>
      </c>
      <c r="D1352" s="8" t="str">
        <f t="shared" si="43"/>
        <v>-</v>
      </c>
    </row>
    <row r="1353" spans="1:4" x14ac:dyDescent="0.25">
      <c r="A1353" s="7">
        <v>37760</v>
      </c>
      <c r="B1353" s="5">
        <v>920.77</v>
      </c>
      <c r="C1353" s="8" t="str">
        <f t="shared" si="42"/>
        <v>20035</v>
      </c>
      <c r="D1353" s="8" t="str">
        <f t="shared" si="43"/>
        <v>-</v>
      </c>
    </row>
    <row r="1354" spans="1:4" x14ac:dyDescent="0.25">
      <c r="A1354" s="7">
        <v>37761</v>
      </c>
      <c r="B1354" s="5">
        <v>919.73</v>
      </c>
      <c r="C1354" s="8" t="str">
        <f t="shared" si="42"/>
        <v>20035</v>
      </c>
      <c r="D1354" s="8" t="str">
        <f t="shared" si="43"/>
        <v>-</v>
      </c>
    </row>
    <row r="1355" spans="1:4" x14ac:dyDescent="0.25">
      <c r="A1355" s="7">
        <v>37762</v>
      </c>
      <c r="B1355" s="5">
        <v>923.42</v>
      </c>
      <c r="C1355" s="8" t="str">
        <f t="shared" si="42"/>
        <v>20035</v>
      </c>
      <c r="D1355" s="8" t="str">
        <f t="shared" si="43"/>
        <v>-</v>
      </c>
    </row>
    <row r="1356" spans="1:4" x14ac:dyDescent="0.25">
      <c r="A1356" s="7">
        <v>37763</v>
      </c>
      <c r="B1356" s="5">
        <v>931.87</v>
      </c>
      <c r="C1356" s="8" t="str">
        <f t="shared" si="42"/>
        <v>20035</v>
      </c>
      <c r="D1356" s="8" t="str">
        <f t="shared" si="43"/>
        <v>-</v>
      </c>
    </row>
    <row r="1357" spans="1:4" x14ac:dyDescent="0.25">
      <c r="A1357" s="7">
        <v>37764</v>
      </c>
      <c r="B1357" s="5">
        <v>933.22</v>
      </c>
      <c r="C1357" s="8" t="str">
        <f t="shared" si="42"/>
        <v>20035</v>
      </c>
      <c r="D1357" s="8" t="str">
        <f t="shared" si="43"/>
        <v>-</v>
      </c>
    </row>
    <row r="1358" spans="1:4" x14ac:dyDescent="0.25">
      <c r="A1358" s="7">
        <v>37768</v>
      </c>
      <c r="B1358" s="5">
        <v>951.48</v>
      </c>
      <c r="C1358" s="8" t="str">
        <f t="shared" si="42"/>
        <v>20035</v>
      </c>
      <c r="D1358" s="8" t="str">
        <f t="shared" si="43"/>
        <v>-</v>
      </c>
    </row>
    <row r="1359" spans="1:4" x14ac:dyDescent="0.25">
      <c r="A1359" s="7">
        <v>37769</v>
      </c>
      <c r="B1359" s="5">
        <v>953.22</v>
      </c>
      <c r="C1359" s="8" t="str">
        <f t="shared" si="42"/>
        <v>20035</v>
      </c>
      <c r="D1359" s="8" t="str">
        <f t="shared" si="43"/>
        <v>-</v>
      </c>
    </row>
    <row r="1360" spans="1:4" x14ac:dyDescent="0.25">
      <c r="A1360" s="7">
        <v>37770</v>
      </c>
      <c r="B1360" s="5">
        <v>949.64</v>
      </c>
      <c r="C1360" s="8" t="str">
        <f t="shared" si="42"/>
        <v>20035</v>
      </c>
      <c r="D1360" s="8" t="str">
        <f t="shared" si="43"/>
        <v>-</v>
      </c>
    </row>
    <row r="1361" spans="1:4" x14ac:dyDescent="0.25">
      <c r="A1361" s="7">
        <v>37771</v>
      </c>
      <c r="B1361" s="5">
        <v>963.59</v>
      </c>
      <c r="C1361" s="8" t="str">
        <f t="shared" si="42"/>
        <v>20035</v>
      </c>
      <c r="D1361" s="8" t="str">
        <f t="shared" si="43"/>
        <v>-</v>
      </c>
    </row>
    <row r="1362" spans="1:4" x14ac:dyDescent="0.25">
      <c r="A1362" s="7">
        <v>37774</v>
      </c>
      <c r="B1362" s="5">
        <v>967</v>
      </c>
      <c r="C1362" s="8" t="str">
        <f t="shared" si="42"/>
        <v>20036</v>
      </c>
      <c r="D1362" s="8" t="str">
        <f t="shared" si="43"/>
        <v>erster Börsentag des Monats</v>
      </c>
    </row>
    <row r="1363" spans="1:4" x14ac:dyDescent="0.25">
      <c r="A1363" s="7">
        <v>37775</v>
      </c>
      <c r="B1363" s="5">
        <v>971.56</v>
      </c>
      <c r="C1363" s="8" t="str">
        <f t="shared" si="42"/>
        <v>20036</v>
      </c>
      <c r="D1363" s="8" t="str">
        <f t="shared" si="43"/>
        <v>-</v>
      </c>
    </row>
    <row r="1364" spans="1:4" x14ac:dyDescent="0.25">
      <c r="A1364" s="7">
        <v>37776</v>
      </c>
      <c r="B1364" s="5">
        <v>986.24</v>
      </c>
      <c r="C1364" s="8" t="str">
        <f t="shared" si="42"/>
        <v>20036</v>
      </c>
      <c r="D1364" s="8" t="str">
        <f t="shared" si="43"/>
        <v>-</v>
      </c>
    </row>
    <row r="1365" spans="1:4" x14ac:dyDescent="0.25">
      <c r="A1365" s="7">
        <v>37777</v>
      </c>
      <c r="B1365" s="5">
        <v>990.14</v>
      </c>
      <c r="C1365" s="8" t="str">
        <f t="shared" si="42"/>
        <v>20036</v>
      </c>
      <c r="D1365" s="8" t="str">
        <f t="shared" si="43"/>
        <v>-</v>
      </c>
    </row>
    <row r="1366" spans="1:4" x14ac:dyDescent="0.25">
      <c r="A1366" s="7">
        <v>37778</v>
      </c>
      <c r="B1366" s="5">
        <v>987.76</v>
      </c>
      <c r="C1366" s="8" t="str">
        <f t="shared" si="42"/>
        <v>20036</v>
      </c>
      <c r="D1366" s="8" t="str">
        <f t="shared" si="43"/>
        <v>-</v>
      </c>
    </row>
    <row r="1367" spans="1:4" x14ac:dyDescent="0.25">
      <c r="A1367" s="7">
        <v>37781</v>
      </c>
      <c r="B1367" s="5">
        <v>975.93</v>
      </c>
      <c r="C1367" s="8" t="str">
        <f t="shared" si="42"/>
        <v>20036</v>
      </c>
      <c r="D1367" s="8" t="str">
        <f t="shared" si="43"/>
        <v>-</v>
      </c>
    </row>
    <row r="1368" spans="1:4" x14ac:dyDescent="0.25">
      <c r="A1368" s="7">
        <v>37782</v>
      </c>
      <c r="B1368" s="5">
        <v>984.84</v>
      </c>
      <c r="C1368" s="8" t="str">
        <f t="shared" si="42"/>
        <v>20036</v>
      </c>
      <c r="D1368" s="8" t="str">
        <f t="shared" si="43"/>
        <v>-</v>
      </c>
    </row>
    <row r="1369" spans="1:4" x14ac:dyDescent="0.25">
      <c r="A1369" s="7">
        <v>37783</v>
      </c>
      <c r="B1369" s="5">
        <v>997.48</v>
      </c>
      <c r="C1369" s="8" t="str">
        <f t="shared" si="42"/>
        <v>20036</v>
      </c>
      <c r="D1369" s="8" t="str">
        <f t="shared" si="43"/>
        <v>-</v>
      </c>
    </row>
    <row r="1370" spans="1:4" x14ac:dyDescent="0.25">
      <c r="A1370" s="7">
        <v>37784</v>
      </c>
      <c r="B1370" s="5">
        <v>998.51</v>
      </c>
      <c r="C1370" s="8" t="str">
        <f t="shared" si="42"/>
        <v>20036</v>
      </c>
      <c r="D1370" s="8" t="str">
        <f t="shared" si="43"/>
        <v>-</v>
      </c>
    </row>
    <row r="1371" spans="1:4" x14ac:dyDescent="0.25">
      <c r="A1371" s="7">
        <v>37785</v>
      </c>
      <c r="B1371" s="5">
        <v>988.61</v>
      </c>
      <c r="C1371" s="8" t="str">
        <f t="shared" si="42"/>
        <v>20036</v>
      </c>
      <c r="D1371" s="8" t="str">
        <f t="shared" si="43"/>
        <v>-</v>
      </c>
    </row>
    <row r="1372" spans="1:4" x14ac:dyDescent="0.25">
      <c r="A1372" s="7">
        <v>37788</v>
      </c>
      <c r="B1372" s="5">
        <v>1010.74</v>
      </c>
      <c r="C1372" s="8" t="str">
        <f t="shared" si="42"/>
        <v>20036</v>
      </c>
      <c r="D1372" s="8" t="str">
        <f t="shared" si="43"/>
        <v>-</v>
      </c>
    </row>
    <row r="1373" spans="1:4" x14ac:dyDescent="0.25">
      <c r="A1373" s="7">
        <v>37789</v>
      </c>
      <c r="B1373" s="5">
        <v>1011.66</v>
      </c>
      <c r="C1373" s="8" t="str">
        <f t="shared" si="42"/>
        <v>20036</v>
      </c>
      <c r="D1373" s="8" t="str">
        <f t="shared" si="43"/>
        <v>-</v>
      </c>
    </row>
    <row r="1374" spans="1:4" x14ac:dyDescent="0.25">
      <c r="A1374" s="7">
        <v>37790</v>
      </c>
      <c r="B1374" s="5">
        <v>1010.09</v>
      </c>
      <c r="C1374" s="8" t="str">
        <f t="shared" si="42"/>
        <v>20036</v>
      </c>
      <c r="D1374" s="8" t="str">
        <f t="shared" si="43"/>
        <v>-</v>
      </c>
    </row>
    <row r="1375" spans="1:4" x14ac:dyDescent="0.25">
      <c r="A1375" s="7">
        <v>37791</v>
      </c>
      <c r="B1375" s="5">
        <v>994.7</v>
      </c>
      <c r="C1375" s="8" t="str">
        <f t="shared" si="42"/>
        <v>20036</v>
      </c>
      <c r="D1375" s="8" t="str">
        <f t="shared" si="43"/>
        <v>-</v>
      </c>
    </row>
    <row r="1376" spans="1:4" x14ac:dyDescent="0.25">
      <c r="A1376" s="7">
        <v>37795</v>
      </c>
      <c r="B1376" s="5">
        <v>981.64</v>
      </c>
      <c r="C1376" s="8" t="str">
        <f t="shared" si="42"/>
        <v>20036</v>
      </c>
      <c r="D1376" s="8" t="str">
        <f t="shared" si="43"/>
        <v>-</v>
      </c>
    </row>
    <row r="1377" spans="1:4" x14ac:dyDescent="0.25">
      <c r="A1377" s="7">
        <v>37796</v>
      </c>
      <c r="B1377" s="5">
        <v>983.45</v>
      </c>
      <c r="C1377" s="8" t="str">
        <f t="shared" si="42"/>
        <v>20036</v>
      </c>
      <c r="D1377" s="8" t="str">
        <f t="shared" si="43"/>
        <v>-</v>
      </c>
    </row>
    <row r="1378" spans="1:4" x14ac:dyDescent="0.25">
      <c r="A1378" s="7">
        <v>37797</v>
      </c>
      <c r="B1378" s="5">
        <v>975.32</v>
      </c>
      <c r="C1378" s="8" t="str">
        <f t="shared" si="42"/>
        <v>20036</v>
      </c>
      <c r="D1378" s="8" t="str">
        <f t="shared" si="43"/>
        <v>-</v>
      </c>
    </row>
    <row r="1379" spans="1:4" x14ac:dyDescent="0.25">
      <c r="A1379" s="7">
        <v>37798</v>
      </c>
      <c r="B1379" s="5">
        <v>985.82</v>
      </c>
      <c r="C1379" s="8" t="str">
        <f t="shared" si="42"/>
        <v>20036</v>
      </c>
      <c r="D1379" s="8" t="str">
        <f t="shared" si="43"/>
        <v>-</v>
      </c>
    </row>
    <row r="1380" spans="1:4" x14ac:dyDescent="0.25">
      <c r="A1380" s="7">
        <v>37799</v>
      </c>
      <c r="B1380" s="5">
        <v>976.22</v>
      </c>
      <c r="C1380" s="8" t="str">
        <f t="shared" si="42"/>
        <v>20036</v>
      </c>
      <c r="D1380" s="8" t="str">
        <f t="shared" si="43"/>
        <v>-</v>
      </c>
    </row>
    <row r="1381" spans="1:4" x14ac:dyDescent="0.25">
      <c r="A1381" s="7">
        <v>37802</v>
      </c>
      <c r="B1381" s="5">
        <v>974.5</v>
      </c>
      <c r="C1381" s="8" t="str">
        <f t="shared" si="42"/>
        <v>20036</v>
      </c>
      <c r="D1381" s="8" t="str">
        <f t="shared" si="43"/>
        <v>-</v>
      </c>
    </row>
    <row r="1382" spans="1:4" x14ac:dyDescent="0.25">
      <c r="A1382" s="7">
        <v>37803</v>
      </c>
      <c r="B1382" s="5">
        <v>982.32</v>
      </c>
      <c r="C1382" s="8" t="str">
        <f t="shared" si="42"/>
        <v>20037</v>
      </c>
      <c r="D1382" s="8" t="str">
        <f t="shared" si="43"/>
        <v>erster Börsentag des Monats</v>
      </c>
    </row>
    <row r="1383" spans="1:4" x14ac:dyDescent="0.25">
      <c r="A1383" s="7">
        <v>37804</v>
      </c>
      <c r="B1383" s="5">
        <v>993.75</v>
      </c>
      <c r="C1383" s="8" t="str">
        <f t="shared" si="42"/>
        <v>20037</v>
      </c>
      <c r="D1383" s="8" t="str">
        <f t="shared" si="43"/>
        <v>-</v>
      </c>
    </row>
    <row r="1384" spans="1:4" x14ac:dyDescent="0.25">
      <c r="A1384" s="7">
        <v>37805</v>
      </c>
      <c r="B1384" s="5">
        <v>985.7</v>
      </c>
      <c r="C1384" s="8" t="str">
        <f t="shared" si="42"/>
        <v>20037</v>
      </c>
      <c r="D1384" s="8" t="str">
        <f t="shared" si="43"/>
        <v>-</v>
      </c>
    </row>
    <row r="1385" spans="1:4" x14ac:dyDescent="0.25">
      <c r="A1385" s="7">
        <v>37809</v>
      </c>
      <c r="B1385" s="5">
        <v>1004.42</v>
      </c>
      <c r="C1385" s="8" t="str">
        <f t="shared" si="42"/>
        <v>20037</v>
      </c>
      <c r="D1385" s="8" t="str">
        <f t="shared" si="43"/>
        <v>-</v>
      </c>
    </row>
    <row r="1386" spans="1:4" x14ac:dyDescent="0.25">
      <c r="A1386" s="7">
        <v>37810</v>
      </c>
      <c r="B1386" s="5">
        <v>1007.84</v>
      </c>
      <c r="C1386" s="8" t="str">
        <f t="shared" si="42"/>
        <v>20037</v>
      </c>
      <c r="D1386" s="8" t="str">
        <f t="shared" si="43"/>
        <v>-</v>
      </c>
    </row>
    <row r="1387" spans="1:4" x14ac:dyDescent="0.25">
      <c r="A1387" s="7">
        <v>37811</v>
      </c>
      <c r="B1387" s="5">
        <v>1002.21</v>
      </c>
      <c r="C1387" s="8" t="str">
        <f t="shared" si="42"/>
        <v>20037</v>
      </c>
      <c r="D1387" s="8" t="str">
        <f t="shared" si="43"/>
        <v>-</v>
      </c>
    </row>
    <row r="1388" spans="1:4" x14ac:dyDescent="0.25">
      <c r="A1388" s="7">
        <v>37812</v>
      </c>
      <c r="B1388" s="5">
        <v>988.7</v>
      </c>
      <c r="C1388" s="8" t="str">
        <f t="shared" si="42"/>
        <v>20037</v>
      </c>
      <c r="D1388" s="8" t="str">
        <f t="shared" si="43"/>
        <v>-</v>
      </c>
    </row>
    <row r="1389" spans="1:4" x14ac:dyDescent="0.25">
      <c r="A1389" s="7">
        <v>37813</v>
      </c>
      <c r="B1389" s="5">
        <v>998.14</v>
      </c>
      <c r="C1389" s="8" t="str">
        <f t="shared" si="42"/>
        <v>20037</v>
      </c>
      <c r="D1389" s="8" t="str">
        <f t="shared" si="43"/>
        <v>-</v>
      </c>
    </row>
    <row r="1390" spans="1:4" x14ac:dyDescent="0.25">
      <c r="A1390" s="7">
        <v>37816</v>
      </c>
      <c r="B1390" s="5">
        <v>1003.86</v>
      </c>
      <c r="C1390" s="8" t="str">
        <f t="shared" si="42"/>
        <v>20037</v>
      </c>
      <c r="D1390" s="8" t="str">
        <f t="shared" si="43"/>
        <v>-</v>
      </c>
    </row>
    <row r="1391" spans="1:4" x14ac:dyDescent="0.25">
      <c r="A1391" s="7">
        <v>37817</v>
      </c>
      <c r="B1391" s="5">
        <v>1000.42</v>
      </c>
      <c r="C1391" s="8" t="str">
        <f t="shared" si="42"/>
        <v>20037</v>
      </c>
      <c r="D1391" s="8" t="str">
        <f t="shared" si="43"/>
        <v>-</v>
      </c>
    </row>
    <row r="1392" spans="1:4" x14ac:dyDescent="0.25">
      <c r="A1392" s="7">
        <v>37818</v>
      </c>
      <c r="B1392" s="5">
        <v>994.09</v>
      </c>
      <c r="C1392" s="8" t="str">
        <f t="shared" si="42"/>
        <v>20037</v>
      </c>
      <c r="D1392" s="8" t="str">
        <f t="shared" si="43"/>
        <v>-</v>
      </c>
    </row>
    <row r="1393" spans="1:4" x14ac:dyDescent="0.25">
      <c r="A1393" s="7">
        <v>37819</v>
      </c>
      <c r="B1393" s="5">
        <v>981.73</v>
      </c>
      <c r="C1393" s="8" t="str">
        <f t="shared" si="42"/>
        <v>20037</v>
      </c>
      <c r="D1393" s="8" t="str">
        <f t="shared" si="43"/>
        <v>-</v>
      </c>
    </row>
    <row r="1394" spans="1:4" x14ac:dyDescent="0.25">
      <c r="A1394" s="7">
        <v>37820</v>
      </c>
      <c r="B1394" s="5">
        <v>993.32</v>
      </c>
      <c r="C1394" s="8" t="str">
        <f t="shared" si="42"/>
        <v>20037</v>
      </c>
      <c r="D1394" s="8" t="str">
        <f t="shared" si="43"/>
        <v>-</v>
      </c>
    </row>
    <row r="1395" spans="1:4" x14ac:dyDescent="0.25">
      <c r="A1395" s="7">
        <v>37823</v>
      </c>
      <c r="B1395" s="5">
        <v>978.8</v>
      </c>
      <c r="C1395" s="8" t="str">
        <f t="shared" si="42"/>
        <v>20037</v>
      </c>
      <c r="D1395" s="8" t="str">
        <f t="shared" si="43"/>
        <v>-</v>
      </c>
    </row>
    <row r="1396" spans="1:4" x14ac:dyDescent="0.25">
      <c r="A1396" s="7">
        <v>37824</v>
      </c>
      <c r="B1396" s="5">
        <v>988.11</v>
      </c>
      <c r="C1396" s="8" t="str">
        <f t="shared" si="42"/>
        <v>20037</v>
      </c>
      <c r="D1396" s="8" t="str">
        <f t="shared" si="43"/>
        <v>-</v>
      </c>
    </row>
    <row r="1397" spans="1:4" x14ac:dyDescent="0.25">
      <c r="A1397" s="7">
        <v>37825</v>
      </c>
      <c r="B1397" s="5">
        <v>988.61</v>
      </c>
      <c r="C1397" s="8" t="str">
        <f t="shared" si="42"/>
        <v>20037</v>
      </c>
      <c r="D1397" s="8" t="str">
        <f t="shared" si="43"/>
        <v>-</v>
      </c>
    </row>
    <row r="1398" spans="1:4" x14ac:dyDescent="0.25">
      <c r="A1398" s="7">
        <v>37826</v>
      </c>
      <c r="B1398" s="5">
        <v>981.6</v>
      </c>
      <c r="C1398" s="8" t="str">
        <f t="shared" si="42"/>
        <v>20037</v>
      </c>
      <c r="D1398" s="8" t="str">
        <f t="shared" si="43"/>
        <v>-</v>
      </c>
    </row>
    <row r="1399" spans="1:4" x14ac:dyDescent="0.25">
      <c r="A1399" s="7">
        <v>37827</v>
      </c>
      <c r="B1399" s="5">
        <v>998.68</v>
      </c>
      <c r="C1399" s="8" t="str">
        <f t="shared" si="42"/>
        <v>20037</v>
      </c>
      <c r="D1399" s="8" t="str">
        <f t="shared" si="43"/>
        <v>-</v>
      </c>
    </row>
    <row r="1400" spans="1:4" x14ac:dyDescent="0.25">
      <c r="A1400" s="7">
        <v>37830</v>
      </c>
      <c r="B1400" s="5">
        <v>996.52</v>
      </c>
      <c r="C1400" s="8" t="str">
        <f t="shared" si="42"/>
        <v>20037</v>
      </c>
      <c r="D1400" s="8" t="str">
        <f t="shared" si="43"/>
        <v>-</v>
      </c>
    </row>
    <row r="1401" spans="1:4" x14ac:dyDescent="0.25">
      <c r="A1401" s="7">
        <v>37831</v>
      </c>
      <c r="B1401" s="5">
        <v>989.28</v>
      </c>
      <c r="C1401" s="8" t="str">
        <f t="shared" si="42"/>
        <v>20037</v>
      </c>
      <c r="D1401" s="8" t="str">
        <f t="shared" si="43"/>
        <v>-</v>
      </c>
    </row>
    <row r="1402" spans="1:4" x14ac:dyDescent="0.25">
      <c r="A1402" s="7">
        <v>37832</v>
      </c>
      <c r="B1402" s="5">
        <v>987.49</v>
      </c>
      <c r="C1402" s="8" t="str">
        <f t="shared" si="42"/>
        <v>20037</v>
      </c>
      <c r="D1402" s="8" t="str">
        <f t="shared" si="43"/>
        <v>-</v>
      </c>
    </row>
    <row r="1403" spans="1:4" x14ac:dyDescent="0.25">
      <c r="A1403" s="7">
        <v>37833</v>
      </c>
      <c r="B1403" s="5">
        <v>990.31</v>
      </c>
      <c r="C1403" s="8" t="str">
        <f t="shared" si="42"/>
        <v>20037</v>
      </c>
      <c r="D1403" s="8" t="str">
        <f t="shared" si="43"/>
        <v>-</v>
      </c>
    </row>
    <row r="1404" spans="1:4" x14ac:dyDescent="0.25">
      <c r="A1404" s="7">
        <v>37834</v>
      </c>
      <c r="B1404" s="5">
        <v>980.15</v>
      </c>
      <c r="C1404" s="8" t="str">
        <f t="shared" si="42"/>
        <v>20038</v>
      </c>
      <c r="D1404" s="8" t="str">
        <f t="shared" si="43"/>
        <v>erster Börsentag des Monats</v>
      </c>
    </row>
    <row r="1405" spans="1:4" x14ac:dyDescent="0.25">
      <c r="A1405" s="7">
        <v>37837</v>
      </c>
      <c r="B1405" s="5">
        <v>982.82</v>
      </c>
      <c r="C1405" s="8" t="str">
        <f t="shared" si="42"/>
        <v>20038</v>
      </c>
      <c r="D1405" s="8" t="str">
        <f t="shared" si="43"/>
        <v>-</v>
      </c>
    </row>
    <row r="1406" spans="1:4" x14ac:dyDescent="0.25">
      <c r="A1406" s="7">
        <v>37838</v>
      </c>
      <c r="B1406" s="5">
        <v>965.46</v>
      </c>
      <c r="C1406" s="8" t="str">
        <f t="shared" si="42"/>
        <v>20038</v>
      </c>
      <c r="D1406" s="8" t="str">
        <f t="shared" si="43"/>
        <v>-</v>
      </c>
    </row>
    <row r="1407" spans="1:4" x14ac:dyDescent="0.25">
      <c r="A1407" s="7">
        <v>37839</v>
      </c>
      <c r="B1407" s="5">
        <v>967.08</v>
      </c>
      <c r="C1407" s="8" t="str">
        <f t="shared" si="42"/>
        <v>20038</v>
      </c>
      <c r="D1407" s="8" t="str">
        <f t="shared" si="43"/>
        <v>-</v>
      </c>
    </row>
    <row r="1408" spans="1:4" x14ac:dyDescent="0.25">
      <c r="A1408" s="7">
        <v>37840</v>
      </c>
      <c r="B1408" s="5">
        <v>974.12</v>
      </c>
      <c r="C1408" s="8" t="str">
        <f t="shared" si="42"/>
        <v>20038</v>
      </c>
      <c r="D1408" s="8" t="str">
        <f t="shared" si="43"/>
        <v>-</v>
      </c>
    </row>
    <row r="1409" spans="1:4" x14ac:dyDescent="0.25">
      <c r="A1409" s="7">
        <v>37841</v>
      </c>
      <c r="B1409" s="5">
        <v>977.59</v>
      </c>
      <c r="C1409" s="8" t="str">
        <f t="shared" si="42"/>
        <v>20038</v>
      </c>
      <c r="D1409" s="8" t="str">
        <f t="shared" si="43"/>
        <v>-</v>
      </c>
    </row>
    <row r="1410" spans="1:4" x14ac:dyDescent="0.25">
      <c r="A1410" s="7">
        <v>37844</v>
      </c>
      <c r="B1410" s="5">
        <v>982.7</v>
      </c>
      <c r="C1410" s="8" t="str">
        <f t="shared" si="42"/>
        <v>20038</v>
      </c>
      <c r="D1410" s="8" t="str">
        <f t="shared" si="43"/>
        <v>-</v>
      </c>
    </row>
    <row r="1411" spans="1:4" x14ac:dyDescent="0.25">
      <c r="A1411" s="7">
        <v>37845</v>
      </c>
      <c r="B1411" s="5">
        <v>990.35</v>
      </c>
      <c r="C1411" s="8" t="str">
        <f t="shared" ref="C1411:C1474" si="44">CONCATENATE(YEAR(A1411),MONTH(A1411))</f>
        <v>20038</v>
      </c>
      <c r="D1411" s="8" t="str">
        <f t="shared" si="43"/>
        <v>-</v>
      </c>
    </row>
    <row r="1412" spans="1:4" x14ac:dyDescent="0.25">
      <c r="A1412" s="7">
        <v>37846</v>
      </c>
      <c r="B1412" s="5">
        <v>984.03</v>
      </c>
      <c r="C1412" s="8" t="str">
        <f t="shared" si="44"/>
        <v>20038</v>
      </c>
      <c r="D1412" s="8" t="str">
        <f t="shared" ref="D1412:D1475" si="45">IF(C1412&lt;&gt;C1411,"erster Börsentag des Monats","-")</f>
        <v>-</v>
      </c>
    </row>
    <row r="1413" spans="1:4" x14ac:dyDescent="0.25">
      <c r="A1413" s="7">
        <v>37847</v>
      </c>
      <c r="B1413" s="5">
        <v>990.51</v>
      </c>
      <c r="C1413" s="8" t="str">
        <f t="shared" si="44"/>
        <v>20038</v>
      </c>
      <c r="D1413" s="8" t="str">
        <f t="shared" si="45"/>
        <v>-</v>
      </c>
    </row>
    <row r="1414" spans="1:4" x14ac:dyDescent="0.25">
      <c r="A1414" s="7">
        <v>37848</v>
      </c>
      <c r="B1414" s="5">
        <v>990.67</v>
      </c>
      <c r="C1414" s="8" t="str">
        <f t="shared" si="44"/>
        <v>20038</v>
      </c>
      <c r="D1414" s="8" t="str">
        <f t="shared" si="45"/>
        <v>-</v>
      </c>
    </row>
    <row r="1415" spans="1:4" x14ac:dyDescent="0.25">
      <c r="A1415" s="7">
        <v>37851</v>
      </c>
      <c r="B1415" s="5">
        <v>999.74</v>
      </c>
      <c r="C1415" s="8" t="str">
        <f t="shared" si="44"/>
        <v>20038</v>
      </c>
      <c r="D1415" s="8" t="str">
        <f t="shared" si="45"/>
        <v>-</v>
      </c>
    </row>
    <row r="1416" spans="1:4" x14ac:dyDescent="0.25">
      <c r="A1416" s="7">
        <v>37852</v>
      </c>
      <c r="B1416" s="5">
        <v>1002.35</v>
      </c>
      <c r="C1416" s="8" t="str">
        <f t="shared" si="44"/>
        <v>20038</v>
      </c>
      <c r="D1416" s="8" t="str">
        <f t="shared" si="45"/>
        <v>-</v>
      </c>
    </row>
    <row r="1417" spans="1:4" x14ac:dyDescent="0.25">
      <c r="A1417" s="7">
        <v>37853</v>
      </c>
      <c r="B1417" s="5">
        <v>1000.3</v>
      </c>
      <c r="C1417" s="8" t="str">
        <f t="shared" si="44"/>
        <v>20038</v>
      </c>
      <c r="D1417" s="8" t="str">
        <f t="shared" si="45"/>
        <v>-</v>
      </c>
    </row>
    <row r="1418" spans="1:4" x14ac:dyDescent="0.25">
      <c r="A1418" s="7">
        <v>37854</v>
      </c>
      <c r="B1418" s="5">
        <v>1003.27</v>
      </c>
      <c r="C1418" s="8" t="str">
        <f t="shared" si="44"/>
        <v>20038</v>
      </c>
      <c r="D1418" s="8" t="str">
        <f t="shared" si="45"/>
        <v>-</v>
      </c>
    </row>
    <row r="1419" spans="1:4" x14ac:dyDescent="0.25">
      <c r="A1419" s="7">
        <v>37855</v>
      </c>
      <c r="B1419" s="5">
        <v>993.06</v>
      </c>
      <c r="C1419" s="8" t="str">
        <f t="shared" si="44"/>
        <v>20038</v>
      </c>
      <c r="D1419" s="8" t="str">
        <f t="shared" si="45"/>
        <v>-</v>
      </c>
    </row>
    <row r="1420" spans="1:4" x14ac:dyDescent="0.25">
      <c r="A1420" s="7">
        <v>37858</v>
      </c>
      <c r="B1420" s="5">
        <v>993.71</v>
      </c>
      <c r="C1420" s="8" t="str">
        <f t="shared" si="44"/>
        <v>20038</v>
      </c>
      <c r="D1420" s="8" t="str">
        <f t="shared" si="45"/>
        <v>-</v>
      </c>
    </row>
    <row r="1421" spans="1:4" x14ac:dyDescent="0.25">
      <c r="A1421" s="7">
        <v>37859</v>
      </c>
      <c r="B1421" s="5">
        <v>996.73</v>
      </c>
      <c r="C1421" s="8" t="str">
        <f t="shared" si="44"/>
        <v>20038</v>
      </c>
      <c r="D1421" s="8" t="str">
        <f t="shared" si="45"/>
        <v>-</v>
      </c>
    </row>
    <row r="1422" spans="1:4" x14ac:dyDescent="0.25">
      <c r="A1422" s="7">
        <v>37860</v>
      </c>
      <c r="B1422" s="5">
        <v>996.79</v>
      </c>
      <c r="C1422" s="8" t="str">
        <f t="shared" si="44"/>
        <v>20038</v>
      </c>
      <c r="D1422" s="8" t="str">
        <f t="shared" si="45"/>
        <v>-</v>
      </c>
    </row>
    <row r="1423" spans="1:4" x14ac:dyDescent="0.25">
      <c r="A1423" s="7">
        <v>37861</v>
      </c>
      <c r="B1423" s="5">
        <v>1002.84</v>
      </c>
      <c r="C1423" s="8" t="str">
        <f t="shared" si="44"/>
        <v>20038</v>
      </c>
      <c r="D1423" s="8" t="str">
        <f t="shared" si="45"/>
        <v>-</v>
      </c>
    </row>
    <row r="1424" spans="1:4" x14ac:dyDescent="0.25">
      <c r="A1424" s="7">
        <v>37862</v>
      </c>
      <c r="B1424" s="5">
        <v>1008.01</v>
      </c>
      <c r="C1424" s="8" t="str">
        <f t="shared" si="44"/>
        <v>20038</v>
      </c>
      <c r="D1424" s="8" t="str">
        <f t="shared" si="45"/>
        <v>-</v>
      </c>
    </row>
    <row r="1425" spans="1:4" x14ac:dyDescent="0.25">
      <c r="A1425" s="7">
        <v>37866</v>
      </c>
      <c r="B1425" s="5">
        <v>1021.99</v>
      </c>
      <c r="C1425" s="8" t="str">
        <f t="shared" si="44"/>
        <v>20039</v>
      </c>
      <c r="D1425" s="8" t="str">
        <f t="shared" si="45"/>
        <v>erster Börsentag des Monats</v>
      </c>
    </row>
    <row r="1426" spans="1:4" x14ac:dyDescent="0.25">
      <c r="A1426" s="7">
        <v>37867</v>
      </c>
      <c r="B1426" s="5">
        <v>1026.27</v>
      </c>
      <c r="C1426" s="8" t="str">
        <f t="shared" si="44"/>
        <v>20039</v>
      </c>
      <c r="D1426" s="8" t="str">
        <f t="shared" si="45"/>
        <v>-</v>
      </c>
    </row>
    <row r="1427" spans="1:4" x14ac:dyDescent="0.25">
      <c r="A1427" s="7">
        <v>37868</v>
      </c>
      <c r="B1427" s="5">
        <v>1027.97</v>
      </c>
      <c r="C1427" s="8" t="str">
        <f t="shared" si="44"/>
        <v>20039</v>
      </c>
      <c r="D1427" s="8" t="str">
        <f t="shared" si="45"/>
        <v>-</v>
      </c>
    </row>
    <row r="1428" spans="1:4" x14ac:dyDescent="0.25">
      <c r="A1428" s="7">
        <v>37869</v>
      </c>
      <c r="B1428" s="5">
        <v>1021.39</v>
      </c>
      <c r="C1428" s="8" t="str">
        <f t="shared" si="44"/>
        <v>20039</v>
      </c>
      <c r="D1428" s="8" t="str">
        <f t="shared" si="45"/>
        <v>-</v>
      </c>
    </row>
    <row r="1429" spans="1:4" x14ac:dyDescent="0.25">
      <c r="A1429" s="7">
        <v>37872</v>
      </c>
      <c r="B1429" s="5">
        <v>1031.6400000000001</v>
      </c>
      <c r="C1429" s="8" t="str">
        <f t="shared" si="44"/>
        <v>20039</v>
      </c>
      <c r="D1429" s="8" t="str">
        <f t="shared" si="45"/>
        <v>-</v>
      </c>
    </row>
    <row r="1430" spans="1:4" x14ac:dyDescent="0.25">
      <c r="A1430" s="7">
        <v>37873</v>
      </c>
      <c r="B1430" s="5">
        <v>1023.17</v>
      </c>
      <c r="C1430" s="8" t="str">
        <f t="shared" si="44"/>
        <v>20039</v>
      </c>
      <c r="D1430" s="8" t="str">
        <f t="shared" si="45"/>
        <v>-</v>
      </c>
    </row>
    <row r="1431" spans="1:4" x14ac:dyDescent="0.25">
      <c r="A1431" s="7">
        <v>37874</v>
      </c>
      <c r="B1431" s="5">
        <v>1010.92</v>
      </c>
      <c r="C1431" s="8" t="str">
        <f t="shared" si="44"/>
        <v>20039</v>
      </c>
      <c r="D1431" s="8" t="str">
        <f t="shared" si="45"/>
        <v>-</v>
      </c>
    </row>
    <row r="1432" spans="1:4" x14ac:dyDescent="0.25">
      <c r="A1432" s="7">
        <v>37875</v>
      </c>
      <c r="B1432" s="5">
        <v>1016.42</v>
      </c>
      <c r="C1432" s="8" t="str">
        <f t="shared" si="44"/>
        <v>20039</v>
      </c>
      <c r="D1432" s="8" t="str">
        <f t="shared" si="45"/>
        <v>-</v>
      </c>
    </row>
    <row r="1433" spans="1:4" x14ac:dyDescent="0.25">
      <c r="A1433" s="7">
        <v>37876</v>
      </c>
      <c r="B1433" s="5">
        <v>1018.63</v>
      </c>
      <c r="C1433" s="8" t="str">
        <f t="shared" si="44"/>
        <v>20039</v>
      </c>
      <c r="D1433" s="8" t="str">
        <f t="shared" si="45"/>
        <v>-</v>
      </c>
    </row>
    <row r="1434" spans="1:4" x14ac:dyDescent="0.25">
      <c r="A1434" s="7">
        <v>37879</v>
      </c>
      <c r="B1434" s="5">
        <v>1014.81</v>
      </c>
      <c r="C1434" s="8" t="str">
        <f t="shared" si="44"/>
        <v>20039</v>
      </c>
      <c r="D1434" s="8" t="str">
        <f t="shared" si="45"/>
        <v>-</v>
      </c>
    </row>
    <row r="1435" spans="1:4" x14ac:dyDescent="0.25">
      <c r="A1435" s="7">
        <v>37880</v>
      </c>
      <c r="B1435" s="5">
        <v>1029.32</v>
      </c>
      <c r="C1435" s="8" t="str">
        <f t="shared" si="44"/>
        <v>20039</v>
      </c>
      <c r="D1435" s="8" t="str">
        <f t="shared" si="45"/>
        <v>-</v>
      </c>
    </row>
    <row r="1436" spans="1:4" x14ac:dyDescent="0.25">
      <c r="A1436" s="7">
        <v>37881</v>
      </c>
      <c r="B1436" s="5">
        <v>1025.97</v>
      </c>
      <c r="C1436" s="8" t="str">
        <f t="shared" si="44"/>
        <v>20039</v>
      </c>
      <c r="D1436" s="8" t="str">
        <f t="shared" si="45"/>
        <v>-</v>
      </c>
    </row>
    <row r="1437" spans="1:4" x14ac:dyDescent="0.25">
      <c r="A1437" s="7">
        <v>37882</v>
      </c>
      <c r="B1437" s="5">
        <v>1039.58</v>
      </c>
      <c r="C1437" s="8" t="str">
        <f t="shared" si="44"/>
        <v>20039</v>
      </c>
      <c r="D1437" s="8" t="str">
        <f t="shared" si="45"/>
        <v>-</v>
      </c>
    </row>
    <row r="1438" spans="1:4" x14ac:dyDescent="0.25">
      <c r="A1438" s="7">
        <v>37883</v>
      </c>
      <c r="B1438" s="5">
        <v>1036.3</v>
      </c>
      <c r="C1438" s="8" t="str">
        <f t="shared" si="44"/>
        <v>20039</v>
      </c>
      <c r="D1438" s="8" t="str">
        <f t="shared" si="45"/>
        <v>-</v>
      </c>
    </row>
    <row r="1439" spans="1:4" x14ac:dyDescent="0.25">
      <c r="A1439" s="7">
        <v>37886</v>
      </c>
      <c r="B1439" s="5">
        <v>1022.82</v>
      </c>
      <c r="C1439" s="8" t="str">
        <f t="shared" si="44"/>
        <v>20039</v>
      </c>
      <c r="D1439" s="8" t="str">
        <f t="shared" si="45"/>
        <v>-</v>
      </c>
    </row>
    <row r="1440" spans="1:4" x14ac:dyDescent="0.25">
      <c r="A1440" s="7">
        <v>37887</v>
      </c>
      <c r="B1440" s="5">
        <v>1029.03</v>
      </c>
      <c r="C1440" s="8" t="str">
        <f t="shared" si="44"/>
        <v>20039</v>
      </c>
      <c r="D1440" s="8" t="str">
        <f t="shared" si="45"/>
        <v>-</v>
      </c>
    </row>
    <row r="1441" spans="1:4" x14ac:dyDescent="0.25">
      <c r="A1441" s="7">
        <v>37888</v>
      </c>
      <c r="B1441" s="5">
        <v>1009.38</v>
      </c>
      <c r="C1441" s="8" t="str">
        <f t="shared" si="44"/>
        <v>20039</v>
      </c>
      <c r="D1441" s="8" t="str">
        <f t="shared" si="45"/>
        <v>-</v>
      </c>
    </row>
    <row r="1442" spans="1:4" x14ac:dyDescent="0.25">
      <c r="A1442" s="7">
        <v>37889</v>
      </c>
      <c r="B1442" s="5">
        <v>1003.27</v>
      </c>
      <c r="C1442" s="8" t="str">
        <f t="shared" si="44"/>
        <v>20039</v>
      </c>
      <c r="D1442" s="8" t="str">
        <f t="shared" si="45"/>
        <v>-</v>
      </c>
    </row>
    <row r="1443" spans="1:4" x14ac:dyDescent="0.25">
      <c r="A1443" s="7">
        <v>37890</v>
      </c>
      <c r="B1443" s="5">
        <v>996.85</v>
      </c>
      <c r="C1443" s="8" t="str">
        <f t="shared" si="44"/>
        <v>20039</v>
      </c>
      <c r="D1443" s="8" t="str">
        <f t="shared" si="45"/>
        <v>-</v>
      </c>
    </row>
    <row r="1444" spans="1:4" x14ac:dyDescent="0.25">
      <c r="A1444" s="7">
        <v>37893</v>
      </c>
      <c r="B1444" s="5">
        <v>1006.58</v>
      </c>
      <c r="C1444" s="8" t="str">
        <f t="shared" si="44"/>
        <v>20039</v>
      </c>
      <c r="D1444" s="8" t="str">
        <f t="shared" si="45"/>
        <v>-</v>
      </c>
    </row>
    <row r="1445" spans="1:4" x14ac:dyDescent="0.25">
      <c r="A1445" s="7">
        <v>37894</v>
      </c>
      <c r="B1445" s="5">
        <v>995.97</v>
      </c>
      <c r="C1445" s="8" t="str">
        <f t="shared" si="44"/>
        <v>20039</v>
      </c>
      <c r="D1445" s="8" t="str">
        <f t="shared" si="45"/>
        <v>-</v>
      </c>
    </row>
    <row r="1446" spans="1:4" x14ac:dyDescent="0.25">
      <c r="A1446" s="7">
        <v>37895</v>
      </c>
      <c r="B1446" s="5">
        <v>1018.22</v>
      </c>
      <c r="C1446" s="8" t="str">
        <f t="shared" si="44"/>
        <v>200310</v>
      </c>
      <c r="D1446" s="8" t="str">
        <f t="shared" si="45"/>
        <v>erster Börsentag des Monats</v>
      </c>
    </row>
    <row r="1447" spans="1:4" x14ac:dyDescent="0.25">
      <c r="A1447" s="7">
        <v>37896</v>
      </c>
      <c r="B1447" s="5">
        <v>1020.24</v>
      </c>
      <c r="C1447" s="8" t="str">
        <f t="shared" si="44"/>
        <v>200310</v>
      </c>
      <c r="D1447" s="8" t="str">
        <f t="shared" si="45"/>
        <v>-</v>
      </c>
    </row>
    <row r="1448" spans="1:4" x14ac:dyDescent="0.25">
      <c r="A1448" s="7">
        <v>37897</v>
      </c>
      <c r="B1448" s="5">
        <v>1029.8499999999999</v>
      </c>
      <c r="C1448" s="8" t="str">
        <f t="shared" si="44"/>
        <v>200310</v>
      </c>
      <c r="D1448" s="8" t="str">
        <f t="shared" si="45"/>
        <v>-</v>
      </c>
    </row>
    <row r="1449" spans="1:4" x14ac:dyDescent="0.25">
      <c r="A1449" s="7">
        <v>37900</v>
      </c>
      <c r="B1449" s="5">
        <v>1034.3499999999999</v>
      </c>
      <c r="C1449" s="8" t="str">
        <f t="shared" si="44"/>
        <v>200310</v>
      </c>
      <c r="D1449" s="8" t="str">
        <f t="shared" si="45"/>
        <v>-</v>
      </c>
    </row>
    <row r="1450" spans="1:4" x14ac:dyDescent="0.25">
      <c r="A1450" s="7">
        <v>37901</v>
      </c>
      <c r="B1450" s="5">
        <v>1039.25</v>
      </c>
      <c r="C1450" s="8" t="str">
        <f t="shared" si="44"/>
        <v>200310</v>
      </c>
      <c r="D1450" s="8" t="str">
        <f t="shared" si="45"/>
        <v>-</v>
      </c>
    </row>
    <row r="1451" spans="1:4" x14ac:dyDescent="0.25">
      <c r="A1451" s="7">
        <v>37902</v>
      </c>
      <c r="B1451" s="5">
        <v>1033.78</v>
      </c>
      <c r="C1451" s="8" t="str">
        <f t="shared" si="44"/>
        <v>200310</v>
      </c>
      <c r="D1451" s="8" t="str">
        <f t="shared" si="45"/>
        <v>-</v>
      </c>
    </row>
    <row r="1452" spans="1:4" x14ac:dyDescent="0.25">
      <c r="A1452" s="7">
        <v>37903</v>
      </c>
      <c r="B1452" s="5">
        <v>1038.73</v>
      </c>
      <c r="C1452" s="8" t="str">
        <f t="shared" si="44"/>
        <v>200310</v>
      </c>
      <c r="D1452" s="8" t="str">
        <f t="shared" si="45"/>
        <v>-</v>
      </c>
    </row>
    <row r="1453" spans="1:4" x14ac:dyDescent="0.25">
      <c r="A1453" s="7">
        <v>37904</v>
      </c>
      <c r="B1453" s="5">
        <v>1038.06</v>
      </c>
      <c r="C1453" s="8" t="str">
        <f t="shared" si="44"/>
        <v>200310</v>
      </c>
      <c r="D1453" s="8" t="str">
        <f t="shared" si="45"/>
        <v>-</v>
      </c>
    </row>
    <row r="1454" spans="1:4" x14ac:dyDescent="0.25">
      <c r="A1454" s="7">
        <v>37907</v>
      </c>
      <c r="B1454" s="5">
        <v>1045.3499999999999</v>
      </c>
      <c r="C1454" s="8" t="str">
        <f t="shared" si="44"/>
        <v>200310</v>
      </c>
      <c r="D1454" s="8" t="str">
        <f t="shared" si="45"/>
        <v>-</v>
      </c>
    </row>
    <row r="1455" spans="1:4" x14ac:dyDescent="0.25">
      <c r="A1455" s="7">
        <v>37908</v>
      </c>
      <c r="B1455" s="5">
        <v>1049.48</v>
      </c>
      <c r="C1455" s="8" t="str">
        <f t="shared" si="44"/>
        <v>200310</v>
      </c>
      <c r="D1455" s="8" t="str">
        <f t="shared" si="45"/>
        <v>-</v>
      </c>
    </row>
    <row r="1456" spans="1:4" x14ac:dyDescent="0.25">
      <c r="A1456" s="7">
        <v>37909</v>
      </c>
      <c r="B1456" s="5">
        <v>1046.76</v>
      </c>
      <c r="C1456" s="8" t="str">
        <f t="shared" si="44"/>
        <v>200310</v>
      </c>
      <c r="D1456" s="8" t="str">
        <f t="shared" si="45"/>
        <v>-</v>
      </c>
    </row>
    <row r="1457" spans="1:4" x14ac:dyDescent="0.25">
      <c r="A1457" s="7">
        <v>37910</v>
      </c>
      <c r="B1457" s="5">
        <v>1050.07</v>
      </c>
      <c r="C1457" s="8" t="str">
        <f t="shared" si="44"/>
        <v>200310</v>
      </c>
      <c r="D1457" s="8" t="str">
        <f t="shared" si="45"/>
        <v>-</v>
      </c>
    </row>
    <row r="1458" spans="1:4" x14ac:dyDescent="0.25">
      <c r="A1458" s="7">
        <v>37911</v>
      </c>
      <c r="B1458" s="5">
        <v>1039.32</v>
      </c>
      <c r="C1458" s="8" t="str">
        <f t="shared" si="44"/>
        <v>200310</v>
      </c>
      <c r="D1458" s="8" t="str">
        <f t="shared" si="45"/>
        <v>-</v>
      </c>
    </row>
    <row r="1459" spans="1:4" x14ac:dyDescent="0.25">
      <c r="A1459" s="7">
        <v>37914</v>
      </c>
      <c r="B1459" s="5">
        <v>1044.68</v>
      </c>
      <c r="C1459" s="8" t="str">
        <f t="shared" si="44"/>
        <v>200310</v>
      </c>
      <c r="D1459" s="8" t="str">
        <f t="shared" si="45"/>
        <v>-</v>
      </c>
    </row>
    <row r="1460" spans="1:4" x14ac:dyDescent="0.25">
      <c r="A1460" s="7">
        <v>37915</v>
      </c>
      <c r="B1460" s="5">
        <v>1046.03</v>
      </c>
      <c r="C1460" s="8" t="str">
        <f t="shared" si="44"/>
        <v>200310</v>
      </c>
      <c r="D1460" s="8" t="str">
        <f t="shared" si="45"/>
        <v>-</v>
      </c>
    </row>
    <row r="1461" spans="1:4" x14ac:dyDescent="0.25">
      <c r="A1461" s="7">
        <v>37916</v>
      </c>
      <c r="B1461" s="5">
        <v>1030.3599999999999</v>
      </c>
      <c r="C1461" s="8" t="str">
        <f t="shared" si="44"/>
        <v>200310</v>
      </c>
      <c r="D1461" s="8" t="str">
        <f t="shared" si="45"/>
        <v>-</v>
      </c>
    </row>
    <row r="1462" spans="1:4" x14ac:dyDescent="0.25">
      <c r="A1462" s="7">
        <v>37917</v>
      </c>
      <c r="B1462" s="5">
        <v>1033.77</v>
      </c>
      <c r="C1462" s="8" t="str">
        <f t="shared" si="44"/>
        <v>200310</v>
      </c>
      <c r="D1462" s="8" t="str">
        <f t="shared" si="45"/>
        <v>-</v>
      </c>
    </row>
    <row r="1463" spans="1:4" x14ac:dyDescent="0.25">
      <c r="A1463" s="7">
        <v>37918</v>
      </c>
      <c r="B1463" s="5">
        <v>1028.9100000000001</v>
      </c>
      <c r="C1463" s="8" t="str">
        <f t="shared" si="44"/>
        <v>200310</v>
      </c>
      <c r="D1463" s="8" t="str">
        <f t="shared" si="45"/>
        <v>-</v>
      </c>
    </row>
    <row r="1464" spans="1:4" x14ac:dyDescent="0.25">
      <c r="A1464" s="7">
        <v>37921</v>
      </c>
      <c r="B1464" s="5">
        <v>1031.1300000000001</v>
      </c>
      <c r="C1464" s="8" t="str">
        <f t="shared" si="44"/>
        <v>200310</v>
      </c>
      <c r="D1464" s="8" t="str">
        <f t="shared" si="45"/>
        <v>-</v>
      </c>
    </row>
    <row r="1465" spans="1:4" x14ac:dyDescent="0.25">
      <c r="A1465" s="7">
        <v>37922</v>
      </c>
      <c r="B1465" s="5">
        <v>1046.79</v>
      </c>
      <c r="C1465" s="8" t="str">
        <f t="shared" si="44"/>
        <v>200310</v>
      </c>
      <c r="D1465" s="8" t="str">
        <f t="shared" si="45"/>
        <v>-</v>
      </c>
    </row>
    <row r="1466" spans="1:4" x14ac:dyDescent="0.25">
      <c r="A1466" s="7">
        <v>37923</v>
      </c>
      <c r="B1466" s="5">
        <v>1048.1099999999999</v>
      </c>
      <c r="C1466" s="8" t="str">
        <f t="shared" si="44"/>
        <v>200310</v>
      </c>
      <c r="D1466" s="8" t="str">
        <f t="shared" si="45"/>
        <v>-</v>
      </c>
    </row>
    <row r="1467" spans="1:4" x14ac:dyDescent="0.25">
      <c r="A1467" s="7">
        <v>37924</v>
      </c>
      <c r="B1467" s="5">
        <v>1046.94</v>
      </c>
      <c r="C1467" s="8" t="str">
        <f t="shared" si="44"/>
        <v>200310</v>
      </c>
      <c r="D1467" s="8" t="str">
        <f t="shared" si="45"/>
        <v>-</v>
      </c>
    </row>
    <row r="1468" spans="1:4" x14ac:dyDescent="0.25">
      <c r="A1468" s="7">
        <v>37925</v>
      </c>
      <c r="B1468" s="5">
        <v>1050.71</v>
      </c>
      <c r="C1468" s="8" t="str">
        <f t="shared" si="44"/>
        <v>200310</v>
      </c>
      <c r="D1468" s="8" t="str">
        <f t="shared" si="45"/>
        <v>-</v>
      </c>
    </row>
    <row r="1469" spans="1:4" x14ac:dyDescent="0.25">
      <c r="A1469" s="7">
        <v>37928</v>
      </c>
      <c r="B1469" s="5">
        <v>1059.02</v>
      </c>
      <c r="C1469" s="8" t="str">
        <f t="shared" si="44"/>
        <v>200311</v>
      </c>
      <c r="D1469" s="8" t="str">
        <f t="shared" si="45"/>
        <v>erster Börsentag des Monats</v>
      </c>
    </row>
    <row r="1470" spans="1:4" x14ac:dyDescent="0.25">
      <c r="A1470" s="7">
        <v>37929</v>
      </c>
      <c r="B1470" s="5">
        <v>1053.25</v>
      </c>
      <c r="C1470" s="8" t="str">
        <f t="shared" si="44"/>
        <v>200311</v>
      </c>
      <c r="D1470" s="8" t="str">
        <f t="shared" si="45"/>
        <v>-</v>
      </c>
    </row>
    <row r="1471" spans="1:4" x14ac:dyDescent="0.25">
      <c r="A1471" s="7">
        <v>37930</v>
      </c>
      <c r="B1471" s="5">
        <v>1051.81</v>
      </c>
      <c r="C1471" s="8" t="str">
        <f t="shared" si="44"/>
        <v>200311</v>
      </c>
      <c r="D1471" s="8" t="str">
        <f t="shared" si="45"/>
        <v>-</v>
      </c>
    </row>
    <row r="1472" spans="1:4" x14ac:dyDescent="0.25">
      <c r="A1472" s="7">
        <v>37931</v>
      </c>
      <c r="B1472" s="5">
        <v>1058.05</v>
      </c>
      <c r="C1472" s="8" t="str">
        <f t="shared" si="44"/>
        <v>200311</v>
      </c>
      <c r="D1472" s="8" t="str">
        <f t="shared" si="45"/>
        <v>-</v>
      </c>
    </row>
    <row r="1473" spans="1:4" x14ac:dyDescent="0.25">
      <c r="A1473" s="7">
        <v>37932</v>
      </c>
      <c r="B1473" s="5">
        <v>1053.21</v>
      </c>
      <c r="C1473" s="8" t="str">
        <f t="shared" si="44"/>
        <v>200311</v>
      </c>
      <c r="D1473" s="8" t="str">
        <f t="shared" si="45"/>
        <v>-</v>
      </c>
    </row>
    <row r="1474" spans="1:4" x14ac:dyDescent="0.25">
      <c r="A1474" s="7">
        <v>37935</v>
      </c>
      <c r="B1474" s="5">
        <v>1047.1099999999999</v>
      </c>
      <c r="C1474" s="8" t="str">
        <f t="shared" si="44"/>
        <v>200311</v>
      </c>
      <c r="D1474" s="8" t="str">
        <f t="shared" si="45"/>
        <v>-</v>
      </c>
    </row>
    <row r="1475" spans="1:4" x14ac:dyDescent="0.25">
      <c r="A1475" s="7">
        <v>37936</v>
      </c>
      <c r="B1475" s="5">
        <v>1046.57</v>
      </c>
      <c r="C1475" s="8" t="str">
        <f t="shared" ref="C1475:C1538" si="46">CONCATENATE(YEAR(A1475),MONTH(A1475))</f>
        <v>200311</v>
      </c>
      <c r="D1475" s="8" t="str">
        <f t="shared" si="45"/>
        <v>-</v>
      </c>
    </row>
    <row r="1476" spans="1:4" x14ac:dyDescent="0.25">
      <c r="A1476" s="7">
        <v>37937</v>
      </c>
      <c r="B1476" s="5">
        <v>1058.53</v>
      </c>
      <c r="C1476" s="8" t="str">
        <f t="shared" si="46"/>
        <v>200311</v>
      </c>
      <c r="D1476" s="8" t="str">
        <f t="shared" ref="D1476:D1539" si="47">IF(C1476&lt;&gt;C1475,"erster Börsentag des Monats","-")</f>
        <v>-</v>
      </c>
    </row>
    <row r="1477" spans="1:4" x14ac:dyDescent="0.25">
      <c r="A1477" s="7">
        <v>37938</v>
      </c>
      <c r="B1477" s="5">
        <v>1058.4100000000001</v>
      </c>
      <c r="C1477" s="8" t="str">
        <f t="shared" si="46"/>
        <v>200311</v>
      </c>
      <c r="D1477" s="8" t="str">
        <f t="shared" si="47"/>
        <v>-</v>
      </c>
    </row>
    <row r="1478" spans="1:4" x14ac:dyDescent="0.25">
      <c r="A1478" s="7">
        <v>37939</v>
      </c>
      <c r="B1478" s="5">
        <v>1050.3499999999999</v>
      </c>
      <c r="C1478" s="8" t="str">
        <f t="shared" si="46"/>
        <v>200311</v>
      </c>
      <c r="D1478" s="8" t="str">
        <f t="shared" si="47"/>
        <v>-</v>
      </c>
    </row>
    <row r="1479" spans="1:4" x14ac:dyDescent="0.25">
      <c r="A1479" s="7">
        <v>37942</v>
      </c>
      <c r="B1479" s="5">
        <v>1043.6300000000001</v>
      </c>
      <c r="C1479" s="8" t="str">
        <f t="shared" si="46"/>
        <v>200311</v>
      </c>
      <c r="D1479" s="8" t="str">
        <f t="shared" si="47"/>
        <v>-</v>
      </c>
    </row>
    <row r="1480" spans="1:4" x14ac:dyDescent="0.25">
      <c r="A1480" s="7">
        <v>37943</v>
      </c>
      <c r="B1480" s="5">
        <v>1034.1500000000001</v>
      </c>
      <c r="C1480" s="8" t="str">
        <f t="shared" si="46"/>
        <v>200311</v>
      </c>
      <c r="D1480" s="8" t="str">
        <f t="shared" si="47"/>
        <v>-</v>
      </c>
    </row>
    <row r="1481" spans="1:4" x14ac:dyDescent="0.25">
      <c r="A1481" s="7">
        <v>37944</v>
      </c>
      <c r="B1481" s="5">
        <v>1042.44</v>
      </c>
      <c r="C1481" s="8" t="str">
        <f t="shared" si="46"/>
        <v>200311</v>
      </c>
      <c r="D1481" s="8" t="str">
        <f t="shared" si="47"/>
        <v>-</v>
      </c>
    </row>
    <row r="1482" spans="1:4" x14ac:dyDescent="0.25">
      <c r="A1482" s="7">
        <v>37945</v>
      </c>
      <c r="B1482" s="5">
        <v>1033.6500000000001</v>
      </c>
      <c r="C1482" s="8" t="str">
        <f t="shared" si="46"/>
        <v>200311</v>
      </c>
      <c r="D1482" s="8" t="str">
        <f t="shared" si="47"/>
        <v>-</v>
      </c>
    </row>
    <row r="1483" spans="1:4" x14ac:dyDescent="0.25">
      <c r="A1483" s="7">
        <v>37946</v>
      </c>
      <c r="B1483" s="5">
        <v>1035.28</v>
      </c>
      <c r="C1483" s="8" t="str">
        <f t="shared" si="46"/>
        <v>200311</v>
      </c>
      <c r="D1483" s="8" t="str">
        <f t="shared" si="47"/>
        <v>-</v>
      </c>
    </row>
    <row r="1484" spans="1:4" x14ac:dyDescent="0.25">
      <c r="A1484" s="7">
        <v>37949</v>
      </c>
      <c r="B1484" s="5">
        <v>1052.08</v>
      </c>
      <c r="C1484" s="8" t="str">
        <f t="shared" si="46"/>
        <v>200311</v>
      </c>
      <c r="D1484" s="8" t="str">
        <f t="shared" si="47"/>
        <v>-</v>
      </c>
    </row>
    <row r="1485" spans="1:4" x14ac:dyDescent="0.25">
      <c r="A1485" s="7">
        <v>37950</v>
      </c>
      <c r="B1485" s="5">
        <v>1053.8900000000001</v>
      </c>
      <c r="C1485" s="8" t="str">
        <f t="shared" si="46"/>
        <v>200311</v>
      </c>
      <c r="D1485" s="8" t="str">
        <f t="shared" si="47"/>
        <v>-</v>
      </c>
    </row>
    <row r="1486" spans="1:4" x14ac:dyDescent="0.25">
      <c r="A1486" s="7">
        <v>37951</v>
      </c>
      <c r="B1486" s="5">
        <v>1058.45</v>
      </c>
      <c r="C1486" s="8" t="str">
        <f t="shared" si="46"/>
        <v>200311</v>
      </c>
      <c r="D1486" s="8" t="str">
        <f t="shared" si="47"/>
        <v>-</v>
      </c>
    </row>
    <row r="1487" spans="1:4" x14ac:dyDescent="0.25">
      <c r="A1487" s="7">
        <v>37953</v>
      </c>
      <c r="B1487" s="5">
        <v>1058.2</v>
      </c>
      <c r="C1487" s="8" t="str">
        <f t="shared" si="46"/>
        <v>200311</v>
      </c>
      <c r="D1487" s="8" t="str">
        <f t="shared" si="47"/>
        <v>-</v>
      </c>
    </row>
    <row r="1488" spans="1:4" x14ac:dyDescent="0.25">
      <c r="A1488" s="7">
        <v>37956</v>
      </c>
      <c r="B1488" s="5">
        <v>1070.1199999999999</v>
      </c>
      <c r="C1488" s="8" t="str">
        <f t="shared" si="46"/>
        <v>200312</v>
      </c>
      <c r="D1488" s="8" t="str">
        <f t="shared" si="47"/>
        <v>erster Börsentag des Monats</v>
      </c>
    </row>
    <row r="1489" spans="1:4" x14ac:dyDescent="0.25">
      <c r="A1489" s="7">
        <v>37957</v>
      </c>
      <c r="B1489" s="5">
        <v>1066.6199999999999</v>
      </c>
      <c r="C1489" s="8" t="str">
        <f t="shared" si="46"/>
        <v>200312</v>
      </c>
      <c r="D1489" s="8" t="str">
        <f t="shared" si="47"/>
        <v>-</v>
      </c>
    </row>
    <row r="1490" spans="1:4" x14ac:dyDescent="0.25">
      <c r="A1490" s="7">
        <v>37958</v>
      </c>
      <c r="B1490" s="5">
        <v>1064.73</v>
      </c>
      <c r="C1490" s="8" t="str">
        <f t="shared" si="46"/>
        <v>200312</v>
      </c>
      <c r="D1490" s="8" t="str">
        <f t="shared" si="47"/>
        <v>-</v>
      </c>
    </row>
    <row r="1491" spans="1:4" x14ac:dyDescent="0.25">
      <c r="A1491" s="7">
        <v>37959</v>
      </c>
      <c r="B1491" s="5">
        <v>1069.72</v>
      </c>
      <c r="C1491" s="8" t="str">
        <f t="shared" si="46"/>
        <v>200312</v>
      </c>
      <c r="D1491" s="8" t="str">
        <f t="shared" si="47"/>
        <v>-</v>
      </c>
    </row>
    <row r="1492" spans="1:4" x14ac:dyDescent="0.25">
      <c r="A1492" s="7">
        <v>37960</v>
      </c>
      <c r="B1492" s="5">
        <v>1061.5</v>
      </c>
      <c r="C1492" s="8" t="str">
        <f t="shared" si="46"/>
        <v>200312</v>
      </c>
      <c r="D1492" s="8" t="str">
        <f t="shared" si="47"/>
        <v>-</v>
      </c>
    </row>
    <row r="1493" spans="1:4" x14ac:dyDescent="0.25">
      <c r="A1493" s="7">
        <v>37963</v>
      </c>
      <c r="B1493" s="5">
        <v>1069.3</v>
      </c>
      <c r="C1493" s="8" t="str">
        <f t="shared" si="46"/>
        <v>200312</v>
      </c>
      <c r="D1493" s="8" t="str">
        <f t="shared" si="47"/>
        <v>-</v>
      </c>
    </row>
    <row r="1494" spans="1:4" x14ac:dyDescent="0.25">
      <c r="A1494" s="7">
        <v>37964</v>
      </c>
      <c r="B1494" s="5">
        <v>1060.18</v>
      </c>
      <c r="C1494" s="8" t="str">
        <f t="shared" si="46"/>
        <v>200312</v>
      </c>
      <c r="D1494" s="8" t="str">
        <f t="shared" si="47"/>
        <v>-</v>
      </c>
    </row>
    <row r="1495" spans="1:4" x14ac:dyDescent="0.25">
      <c r="A1495" s="7">
        <v>37965</v>
      </c>
      <c r="B1495" s="5">
        <v>1059.05</v>
      </c>
      <c r="C1495" s="8" t="str">
        <f t="shared" si="46"/>
        <v>200312</v>
      </c>
      <c r="D1495" s="8" t="str">
        <f t="shared" si="47"/>
        <v>-</v>
      </c>
    </row>
    <row r="1496" spans="1:4" x14ac:dyDescent="0.25">
      <c r="A1496" s="7">
        <v>37966</v>
      </c>
      <c r="B1496" s="5">
        <v>1071.21</v>
      </c>
      <c r="C1496" s="8" t="str">
        <f t="shared" si="46"/>
        <v>200312</v>
      </c>
      <c r="D1496" s="8" t="str">
        <f t="shared" si="47"/>
        <v>-</v>
      </c>
    </row>
    <row r="1497" spans="1:4" x14ac:dyDescent="0.25">
      <c r="A1497" s="7">
        <v>37967</v>
      </c>
      <c r="B1497" s="5">
        <v>1074.1400000000001</v>
      </c>
      <c r="C1497" s="8" t="str">
        <f t="shared" si="46"/>
        <v>200312</v>
      </c>
      <c r="D1497" s="8" t="str">
        <f t="shared" si="47"/>
        <v>-</v>
      </c>
    </row>
    <row r="1498" spans="1:4" x14ac:dyDescent="0.25">
      <c r="A1498" s="7">
        <v>37970</v>
      </c>
      <c r="B1498" s="5">
        <v>1068.04</v>
      </c>
      <c r="C1498" s="8" t="str">
        <f t="shared" si="46"/>
        <v>200312</v>
      </c>
      <c r="D1498" s="8" t="str">
        <f t="shared" si="47"/>
        <v>-</v>
      </c>
    </row>
    <row r="1499" spans="1:4" x14ac:dyDescent="0.25">
      <c r="A1499" s="7">
        <v>37971</v>
      </c>
      <c r="B1499" s="5">
        <v>1075.1300000000001</v>
      </c>
      <c r="C1499" s="8" t="str">
        <f t="shared" si="46"/>
        <v>200312</v>
      </c>
      <c r="D1499" s="8" t="str">
        <f t="shared" si="47"/>
        <v>-</v>
      </c>
    </row>
    <row r="1500" spans="1:4" x14ac:dyDescent="0.25">
      <c r="A1500" s="7">
        <v>37972</v>
      </c>
      <c r="B1500" s="5">
        <v>1076.48</v>
      </c>
      <c r="C1500" s="8" t="str">
        <f t="shared" si="46"/>
        <v>200312</v>
      </c>
      <c r="D1500" s="8" t="str">
        <f t="shared" si="47"/>
        <v>-</v>
      </c>
    </row>
    <row r="1501" spans="1:4" x14ac:dyDescent="0.25">
      <c r="A1501" s="7">
        <v>37973</v>
      </c>
      <c r="B1501" s="5">
        <v>1089.18</v>
      </c>
      <c r="C1501" s="8" t="str">
        <f t="shared" si="46"/>
        <v>200312</v>
      </c>
      <c r="D1501" s="8" t="str">
        <f t="shared" si="47"/>
        <v>-</v>
      </c>
    </row>
    <row r="1502" spans="1:4" x14ac:dyDescent="0.25">
      <c r="A1502" s="7">
        <v>37974</v>
      </c>
      <c r="B1502" s="5">
        <v>1088.6600000000001</v>
      </c>
      <c r="C1502" s="8" t="str">
        <f t="shared" si="46"/>
        <v>200312</v>
      </c>
      <c r="D1502" s="8" t="str">
        <f t="shared" si="47"/>
        <v>-</v>
      </c>
    </row>
    <row r="1503" spans="1:4" x14ac:dyDescent="0.25">
      <c r="A1503" s="7">
        <v>37977</v>
      </c>
      <c r="B1503" s="5">
        <v>1092.94</v>
      </c>
      <c r="C1503" s="8" t="str">
        <f t="shared" si="46"/>
        <v>200312</v>
      </c>
      <c r="D1503" s="8" t="str">
        <f t="shared" si="47"/>
        <v>-</v>
      </c>
    </row>
    <row r="1504" spans="1:4" x14ac:dyDescent="0.25">
      <c r="A1504" s="7">
        <v>37978</v>
      </c>
      <c r="B1504" s="5">
        <v>1096.02</v>
      </c>
      <c r="C1504" s="8" t="str">
        <f t="shared" si="46"/>
        <v>200312</v>
      </c>
      <c r="D1504" s="8" t="str">
        <f t="shared" si="47"/>
        <v>-</v>
      </c>
    </row>
    <row r="1505" spans="1:4" x14ac:dyDescent="0.25">
      <c r="A1505" s="7">
        <v>37979</v>
      </c>
      <c r="B1505" s="5">
        <v>1094.04</v>
      </c>
      <c r="C1505" s="8" t="str">
        <f t="shared" si="46"/>
        <v>200312</v>
      </c>
      <c r="D1505" s="8" t="str">
        <f t="shared" si="47"/>
        <v>-</v>
      </c>
    </row>
    <row r="1506" spans="1:4" x14ac:dyDescent="0.25">
      <c r="A1506" s="7">
        <v>37981</v>
      </c>
      <c r="B1506" s="5">
        <v>1095.8900000000001</v>
      </c>
      <c r="C1506" s="8" t="str">
        <f t="shared" si="46"/>
        <v>200312</v>
      </c>
      <c r="D1506" s="8" t="str">
        <f t="shared" si="47"/>
        <v>-</v>
      </c>
    </row>
    <row r="1507" spans="1:4" x14ac:dyDescent="0.25">
      <c r="A1507" s="7">
        <v>37984</v>
      </c>
      <c r="B1507" s="5">
        <v>1109.48</v>
      </c>
      <c r="C1507" s="8" t="str">
        <f t="shared" si="46"/>
        <v>200312</v>
      </c>
      <c r="D1507" s="8" t="str">
        <f t="shared" si="47"/>
        <v>-</v>
      </c>
    </row>
    <row r="1508" spans="1:4" x14ac:dyDescent="0.25">
      <c r="A1508" s="7">
        <v>37985</v>
      </c>
      <c r="B1508" s="5">
        <v>1109.6400000000001</v>
      </c>
      <c r="C1508" s="8" t="str">
        <f t="shared" si="46"/>
        <v>200312</v>
      </c>
      <c r="D1508" s="8" t="str">
        <f t="shared" si="47"/>
        <v>-</v>
      </c>
    </row>
    <row r="1509" spans="1:4" x14ac:dyDescent="0.25">
      <c r="A1509" s="7">
        <v>37988</v>
      </c>
      <c r="B1509" s="5">
        <v>1108.48</v>
      </c>
      <c r="C1509" s="8" t="str">
        <f t="shared" si="46"/>
        <v>20041</v>
      </c>
      <c r="D1509" s="8" t="str">
        <f t="shared" si="47"/>
        <v>erster Börsentag des Monats</v>
      </c>
    </row>
    <row r="1510" spans="1:4" x14ac:dyDescent="0.25">
      <c r="A1510" s="7">
        <v>37991</v>
      </c>
      <c r="B1510" s="5">
        <v>1122.22</v>
      </c>
      <c r="C1510" s="8" t="str">
        <f t="shared" si="46"/>
        <v>20041</v>
      </c>
      <c r="D1510" s="8" t="str">
        <f t="shared" si="47"/>
        <v>-</v>
      </c>
    </row>
    <row r="1511" spans="1:4" x14ac:dyDescent="0.25">
      <c r="A1511" s="7">
        <v>37992</v>
      </c>
      <c r="B1511" s="5">
        <v>1123.67</v>
      </c>
      <c r="C1511" s="8" t="str">
        <f t="shared" si="46"/>
        <v>20041</v>
      </c>
      <c r="D1511" s="8" t="str">
        <f t="shared" si="47"/>
        <v>-</v>
      </c>
    </row>
    <row r="1512" spans="1:4" x14ac:dyDescent="0.25">
      <c r="A1512" s="7">
        <v>37993</v>
      </c>
      <c r="B1512" s="5">
        <v>1126.33</v>
      </c>
      <c r="C1512" s="8" t="str">
        <f t="shared" si="46"/>
        <v>20041</v>
      </c>
      <c r="D1512" s="8" t="str">
        <f t="shared" si="47"/>
        <v>-</v>
      </c>
    </row>
    <row r="1513" spans="1:4" x14ac:dyDescent="0.25">
      <c r="A1513" s="7">
        <v>37994</v>
      </c>
      <c r="B1513" s="5">
        <v>1131.92</v>
      </c>
      <c r="C1513" s="8" t="str">
        <f t="shared" si="46"/>
        <v>20041</v>
      </c>
      <c r="D1513" s="8" t="str">
        <f t="shared" si="47"/>
        <v>-</v>
      </c>
    </row>
    <row r="1514" spans="1:4" x14ac:dyDescent="0.25">
      <c r="A1514" s="7">
        <v>37995</v>
      </c>
      <c r="B1514" s="5">
        <v>1121.8599999999999</v>
      </c>
      <c r="C1514" s="8" t="str">
        <f t="shared" si="46"/>
        <v>20041</v>
      </c>
      <c r="D1514" s="8" t="str">
        <f t="shared" si="47"/>
        <v>-</v>
      </c>
    </row>
    <row r="1515" spans="1:4" x14ac:dyDescent="0.25">
      <c r="A1515" s="7">
        <v>37998</v>
      </c>
      <c r="B1515" s="5">
        <v>1127.23</v>
      </c>
      <c r="C1515" s="8" t="str">
        <f t="shared" si="46"/>
        <v>20041</v>
      </c>
      <c r="D1515" s="8" t="str">
        <f t="shared" si="47"/>
        <v>-</v>
      </c>
    </row>
    <row r="1516" spans="1:4" x14ac:dyDescent="0.25">
      <c r="A1516" s="7">
        <v>37999</v>
      </c>
      <c r="B1516" s="5">
        <v>1121.22</v>
      </c>
      <c r="C1516" s="8" t="str">
        <f t="shared" si="46"/>
        <v>20041</v>
      </c>
      <c r="D1516" s="8" t="str">
        <f t="shared" si="47"/>
        <v>-</v>
      </c>
    </row>
    <row r="1517" spans="1:4" x14ac:dyDescent="0.25">
      <c r="A1517" s="7">
        <v>38000</v>
      </c>
      <c r="B1517" s="5">
        <v>1130.52</v>
      </c>
      <c r="C1517" s="8" t="str">
        <f t="shared" si="46"/>
        <v>20041</v>
      </c>
      <c r="D1517" s="8" t="str">
        <f t="shared" si="47"/>
        <v>-</v>
      </c>
    </row>
    <row r="1518" spans="1:4" x14ac:dyDescent="0.25">
      <c r="A1518" s="7">
        <v>38001</v>
      </c>
      <c r="B1518" s="5">
        <v>1132.05</v>
      </c>
      <c r="C1518" s="8" t="str">
        <f t="shared" si="46"/>
        <v>20041</v>
      </c>
      <c r="D1518" s="8" t="str">
        <f t="shared" si="47"/>
        <v>-</v>
      </c>
    </row>
    <row r="1519" spans="1:4" x14ac:dyDescent="0.25">
      <c r="A1519" s="7">
        <v>38002</v>
      </c>
      <c r="B1519" s="5">
        <v>1139.83</v>
      </c>
      <c r="C1519" s="8" t="str">
        <f t="shared" si="46"/>
        <v>20041</v>
      </c>
      <c r="D1519" s="8" t="str">
        <f t="shared" si="47"/>
        <v>-</v>
      </c>
    </row>
    <row r="1520" spans="1:4" x14ac:dyDescent="0.25">
      <c r="A1520" s="7">
        <v>38006</v>
      </c>
      <c r="B1520" s="5">
        <v>1138.77</v>
      </c>
      <c r="C1520" s="8" t="str">
        <f t="shared" si="46"/>
        <v>20041</v>
      </c>
      <c r="D1520" s="8" t="str">
        <f t="shared" si="47"/>
        <v>-</v>
      </c>
    </row>
    <row r="1521" spans="1:4" x14ac:dyDescent="0.25">
      <c r="A1521" s="7">
        <v>38007</v>
      </c>
      <c r="B1521" s="5">
        <v>1147.6199999999999</v>
      </c>
      <c r="C1521" s="8" t="str">
        <f t="shared" si="46"/>
        <v>20041</v>
      </c>
      <c r="D1521" s="8" t="str">
        <f t="shared" si="47"/>
        <v>-</v>
      </c>
    </row>
    <row r="1522" spans="1:4" x14ac:dyDescent="0.25">
      <c r="A1522" s="7">
        <v>38008</v>
      </c>
      <c r="B1522" s="5">
        <v>1143.94</v>
      </c>
      <c r="C1522" s="8" t="str">
        <f t="shared" si="46"/>
        <v>20041</v>
      </c>
      <c r="D1522" s="8" t="str">
        <f t="shared" si="47"/>
        <v>-</v>
      </c>
    </row>
    <row r="1523" spans="1:4" x14ac:dyDescent="0.25">
      <c r="A1523" s="7">
        <v>38009</v>
      </c>
      <c r="B1523" s="5">
        <v>1141.55</v>
      </c>
      <c r="C1523" s="8" t="str">
        <f t="shared" si="46"/>
        <v>20041</v>
      </c>
      <c r="D1523" s="8" t="str">
        <f t="shared" si="47"/>
        <v>-</v>
      </c>
    </row>
    <row r="1524" spans="1:4" x14ac:dyDescent="0.25">
      <c r="A1524" s="7">
        <v>38012</v>
      </c>
      <c r="B1524" s="5">
        <v>1155.3699999999999</v>
      </c>
      <c r="C1524" s="8" t="str">
        <f t="shared" si="46"/>
        <v>20041</v>
      </c>
      <c r="D1524" s="8" t="str">
        <f t="shared" si="47"/>
        <v>-</v>
      </c>
    </row>
    <row r="1525" spans="1:4" x14ac:dyDescent="0.25">
      <c r="A1525" s="7">
        <v>38013</v>
      </c>
      <c r="B1525" s="5">
        <v>1144.05</v>
      </c>
      <c r="C1525" s="8" t="str">
        <f t="shared" si="46"/>
        <v>20041</v>
      </c>
      <c r="D1525" s="8" t="str">
        <f t="shared" si="47"/>
        <v>-</v>
      </c>
    </row>
    <row r="1526" spans="1:4" x14ac:dyDescent="0.25">
      <c r="A1526" s="7">
        <v>38014</v>
      </c>
      <c r="B1526" s="5">
        <v>1128.48</v>
      </c>
      <c r="C1526" s="8" t="str">
        <f t="shared" si="46"/>
        <v>20041</v>
      </c>
      <c r="D1526" s="8" t="str">
        <f t="shared" si="47"/>
        <v>-</v>
      </c>
    </row>
    <row r="1527" spans="1:4" x14ac:dyDescent="0.25">
      <c r="A1527" s="7">
        <v>38015</v>
      </c>
      <c r="B1527" s="5">
        <v>1134.1099999999999</v>
      </c>
      <c r="C1527" s="8" t="str">
        <f t="shared" si="46"/>
        <v>20041</v>
      </c>
      <c r="D1527" s="8" t="str">
        <f t="shared" si="47"/>
        <v>-</v>
      </c>
    </row>
    <row r="1528" spans="1:4" x14ac:dyDescent="0.25">
      <c r="A1528" s="7">
        <v>38016</v>
      </c>
      <c r="B1528" s="5">
        <v>1131.1300000000001</v>
      </c>
      <c r="C1528" s="8" t="str">
        <f t="shared" si="46"/>
        <v>20041</v>
      </c>
      <c r="D1528" s="8" t="str">
        <f t="shared" si="47"/>
        <v>-</v>
      </c>
    </row>
    <row r="1529" spans="1:4" x14ac:dyDescent="0.25">
      <c r="A1529" s="7">
        <v>38019</v>
      </c>
      <c r="B1529" s="5">
        <v>1135.26</v>
      </c>
      <c r="C1529" s="8" t="str">
        <f t="shared" si="46"/>
        <v>20042</v>
      </c>
      <c r="D1529" s="8" t="str">
        <f t="shared" si="47"/>
        <v>erster Börsentag des Monats</v>
      </c>
    </row>
    <row r="1530" spans="1:4" x14ac:dyDescent="0.25">
      <c r="A1530" s="7">
        <v>38020</v>
      </c>
      <c r="B1530" s="5">
        <v>1136.03</v>
      </c>
      <c r="C1530" s="8" t="str">
        <f t="shared" si="46"/>
        <v>20042</v>
      </c>
      <c r="D1530" s="8" t="str">
        <f t="shared" si="47"/>
        <v>-</v>
      </c>
    </row>
    <row r="1531" spans="1:4" x14ac:dyDescent="0.25">
      <c r="A1531" s="7">
        <v>38021</v>
      </c>
      <c r="B1531" s="5">
        <v>1126.52</v>
      </c>
      <c r="C1531" s="8" t="str">
        <f t="shared" si="46"/>
        <v>20042</v>
      </c>
      <c r="D1531" s="8" t="str">
        <f t="shared" si="47"/>
        <v>-</v>
      </c>
    </row>
    <row r="1532" spans="1:4" x14ac:dyDescent="0.25">
      <c r="A1532" s="7">
        <v>38022</v>
      </c>
      <c r="B1532" s="5">
        <v>1128.5899999999999</v>
      </c>
      <c r="C1532" s="8" t="str">
        <f t="shared" si="46"/>
        <v>20042</v>
      </c>
      <c r="D1532" s="8" t="str">
        <f t="shared" si="47"/>
        <v>-</v>
      </c>
    </row>
    <row r="1533" spans="1:4" x14ac:dyDescent="0.25">
      <c r="A1533" s="7">
        <v>38023</v>
      </c>
      <c r="B1533" s="5">
        <v>1142.76</v>
      </c>
      <c r="C1533" s="8" t="str">
        <f t="shared" si="46"/>
        <v>20042</v>
      </c>
      <c r="D1533" s="8" t="str">
        <f t="shared" si="47"/>
        <v>-</v>
      </c>
    </row>
    <row r="1534" spans="1:4" x14ac:dyDescent="0.25">
      <c r="A1534" s="7">
        <v>38026</v>
      </c>
      <c r="B1534" s="5">
        <v>1139.81</v>
      </c>
      <c r="C1534" s="8" t="str">
        <f t="shared" si="46"/>
        <v>20042</v>
      </c>
      <c r="D1534" s="8" t="str">
        <f t="shared" si="47"/>
        <v>-</v>
      </c>
    </row>
    <row r="1535" spans="1:4" x14ac:dyDescent="0.25">
      <c r="A1535" s="7">
        <v>38027</v>
      </c>
      <c r="B1535" s="5">
        <v>1145.54</v>
      </c>
      <c r="C1535" s="8" t="str">
        <f t="shared" si="46"/>
        <v>20042</v>
      </c>
      <c r="D1535" s="8" t="str">
        <f t="shared" si="47"/>
        <v>-</v>
      </c>
    </row>
    <row r="1536" spans="1:4" x14ac:dyDescent="0.25">
      <c r="A1536" s="7">
        <v>38028</v>
      </c>
      <c r="B1536" s="5">
        <v>1157.76</v>
      </c>
      <c r="C1536" s="8" t="str">
        <f t="shared" si="46"/>
        <v>20042</v>
      </c>
      <c r="D1536" s="8" t="str">
        <f t="shared" si="47"/>
        <v>-</v>
      </c>
    </row>
    <row r="1537" spans="1:4" x14ac:dyDescent="0.25">
      <c r="A1537" s="7">
        <v>38029</v>
      </c>
      <c r="B1537" s="5">
        <v>1152.1099999999999</v>
      </c>
      <c r="C1537" s="8" t="str">
        <f t="shared" si="46"/>
        <v>20042</v>
      </c>
      <c r="D1537" s="8" t="str">
        <f t="shared" si="47"/>
        <v>-</v>
      </c>
    </row>
    <row r="1538" spans="1:4" x14ac:dyDescent="0.25">
      <c r="A1538" s="7">
        <v>38030</v>
      </c>
      <c r="B1538" s="5">
        <v>1145.81</v>
      </c>
      <c r="C1538" s="8" t="str">
        <f t="shared" si="46"/>
        <v>20042</v>
      </c>
      <c r="D1538" s="8" t="str">
        <f t="shared" si="47"/>
        <v>-</v>
      </c>
    </row>
    <row r="1539" spans="1:4" x14ac:dyDescent="0.25">
      <c r="A1539" s="7">
        <v>38034</v>
      </c>
      <c r="B1539" s="5">
        <v>1156.99</v>
      </c>
      <c r="C1539" s="8" t="str">
        <f t="shared" ref="C1539:C1602" si="48">CONCATENATE(YEAR(A1539),MONTH(A1539))</f>
        <v>20042</v>
      </c>
      <c r="D1539" s="8" t="str">
        <f t="shared" si="47"/>
        <v>-</v>
      </c>
    </row>
    <row r="1540" spans="1:4" x14ac:dyDescent="0.25">
      <c r="A1540" s="7">
        <v>38035</v>
      </c>
      <c r="B1540" s="5">
        <v>1151.82</v>
      </c>
      <c r="C1540" s="8" t="str">
        <f t="shared" si="48"/>
        <v>20042</v>
      </c>
      <c r="D1540" s="8" t="str">
        <f t="shared" ref="D1540:D1603" si="49">IF(C1540&lt;&gt;C1539,"erster Börsentag des Monats","-")</f>
        <v>-</v>
      </c>
    </row>
    <row r="1541" spans="1:4" x14ac:dyDescent="0.25">
      <c r="A1541" s="7">
        <v>38036</v>
      </c>
      <c r="B1541" s="5">
        <v>1147.06</v>
      </c>
      <c r="C1541" s="8" t="str">
        <f t="shared" si="48"/>
        <v>20042</v>
      </c>
      <c r="D1541" s="8" t="str">
        <f t="shared" si="49"/>
        <v>-</v>
      </c>
    </row>
    <row r="1542" spans="1:4" x14ac:dyDescent="0.25">
      <c r="A1542" s="7">
        <v>38037</v>
      </c>
      <c r="B1542" s="5">
        <v>1144.1099999999999</v>
      </c>
      <c r="C1542" s="8" t="str">
        <f t="shared" si="48"/>
        <v>20042</v>
      </c>
      <c r="D1542" s="8" t="str">
        <f t="shared" si="49"/>
        <v>-</v>
      </c>
    </row>
    <row r="1543" spans="1:4" x14ac:dyDescent="0.25">
      <c r="A1543" s="7">
        <v>38040</v>
      </c>
      <c r="B1543" s="5">
        <v>1140.99</v>
      </c>
      <c r="C1543" s="8" t="str">
        <f t="shared" si="48"/>
        <v>20042</v>
      </c>
      <c r="D1543" s="8" t="str">
        <f t="shared" si="49"/>
        <v>-</v>
      </c>
    </row>
    <row r="1544" spans="1:4" x14ac:dyDescent="0.25">
      <c r="A1544" s="7">
        <v>38041</v>
      </c>
      <c r="B1544" s="5">
        <v>1139.0899999999999</v>
      </c>
      <c r="C1544" s="8" t="str">
        <f t="shared" si="48"/>
        <v>20042</v>
      </c>
      <c r="D1544" s="8" t="str">
        <f t="shared" si="49"/>
        <v>-</v>
      </c>
    </row>
    <row r="1545" spans="1:4" x14ac:dyDescent="0.25">
      <c r="A1545" s="7">
        <v>38042</v>
      </c>
      <c r="B1545" s="5">
        <v>1143.67</v>
      </c>
      <c r="C1545" s="8" t="str">
        <f t="shared" si="48"/>
        <v>20042</v>
      </c>
      <c r="D1545" s="8" t="str">
        <f t="shared" si="49"/>
        <v>-</v>
      </c>
    </row>
    <row r="1546" spans="1:4" x14ac:dyDescent="0.25">
      <c r="A1546" s="7">
        <v>38043</v>
      </c>
      <c r="B1546" s="5">
        <v>1144.9100000000001</v>
      </c>
      <c r="C1546" s="8" t="str">
        <f t="shared" si="48"/>
        <v>20042</v>
      </c>
      <c r="D1546" s="8" t="str">
        <f t="shared" si="49"/>
        <v>-</v>
      </c>
    </row>
    <row r="1547" spans="1:4" x14ac:dyDescent="0.25">
      <c r="A1547" s="7">
        <v>38044</v>
      </c>
      <c r="B1547" s="5">
        <v>1144.94</v>
      </c>
      <c r="C1547" s="8" t="str">
        <f t="shared" si="48"/>
        <v>20042</v>
      </c>
      <c r="D1547" s="8" t="str">
        <f t="shared" si="49"/>
        <v>-</v>
      </c>
    </row>
    <row r="1548" spans="1:4" x14ac:dyDescent="0.25">
      <c r="A1548" s="7">
        <v>38047</v>
      </c>
      <c r="B1548" s="5">
        <v>1155.97</v>
      </c>
      <c r="C1548" s="8" t="str">
        <f t="shared" si="48"/>
        <v>20043</v>
      </c>
      <c r="D1548" s="8" t="str">
        <f t="shared" si="49"/>
        <v>erster Börsentag des Monats</v>
      </c>
    </row>
    <row r="1549" spans="1:4" x14ac:dyDescent="0.25">
      <c r="A1549" s="7">
        <v>38048</v>
      </c>
      <c r="B1549" s="5">
        <v>1149.0999999999999</v>
      </c>
      <c r="C1549" s="8" t="str">
        <f t="shared" si="48"/>
        <v>20043</v>
      </c>
      <c r="D1549" s="8" t="str">
        <f t="shared" si="49"/>
        <v>-</v>
      </c>
    </row>
    <row r="1550" spans="1:4" x14ac:dyDescent="0.25">
      <c r="A1550" s="7">
        <v>38049</v>
      </c>
      <c r="B1550" s="5">
        <v>1151.03</v>
      </c>
      <c r="C1550" s="8" t="str">
        <f t="shared" si="48"/>
        <v>20043</v>
      </c>
      <c r="D1550" s="8" t="str">
        <f t="shared" si="49"/>
        <v>-</v>
      </c>
    </row>
    <row r="1551" spans="1:4" x14ac:dyDescent="0.25">
      <c r="A1551" s="7">
        <v>38050</v>
      </c>
      <c r="B1551" s="5">
        <v>1154.8699999999999</v>
      </c>
      <c r="C1551" s="8" t="str">
        <f t="shared" si="48"/>
        <v>20043</v>
      </c>
      <c r="D1551" s="8" t="str">
        <f t="shared" si="49"/>
        <v>-</v>
      </c>
    </row>
    <row r="1552" spans="1:4" x14ac:dyDescent="0.25">
      <c r="A1552" s="7">
        <v>38051</v>
      </c>
      <c r="B1552" s="5">
        <v>1156.8599999999999</v>
      </c>
      <c r="C1552" s="8" t="str">
        <f t="shared" si="48"/>
        <v>20043</v>
      </c>
      <c r="D1552" s="8" t="str">
        <f t="shared" si="49"/>
        <v>-</v>
      </c>
    </row>
    <row r="1553" spans="1:4" x14ac:dyDescent="0.25">
      <c r="A1553" s="7">
        <v>38054</v>
      </c>
      <c r="B1553" s="5">
        <v>1147.2</v>
      </c>
      <c r="C1553" s="8" t="str">
        <f t="shared" si="48"/>
        <v>20043</v>
      </c>
      <c r="D1553" s="8" t="str">
        <f t="shared" si="49"/>
        <v>-</v>
      </c>
    </row>
    <row r="1554" spans="1:4" x14ac:dyDescent="0.25">
      <c r="A1554" s="7">
        <v>38055</v>
      </c>
      <c r="B1554" s="5">
        <v>1140.58</v>
      </c>
      <c r="C1554" s="8" t="str">
        <f t="shared" si="48"/>
        <v>20043</v>
      </c>
      <c r="D1554" s="8" t="str">
        <f t="shared" si="49"/>
        <v>-</v>
      </c>
    </row>
    <row r="1555" spans="1:4" x14ac:dyDescent="0.25">
      <c r="A1555" s="7">
        <v>38056</v>
      </c>
      <c r="B1555" s="5">
        <v>1123.8900000000001</v>
      </c>
      <c r="C1555" s="8" t="str">
        <f t="shared" si="48"/>
        <v>20043</v>
      </c>
      <c r="D1555" s="8" t="str">
        <f t="shared" si="49"/>
        <v>-</v>
      </c>
    </row>
    <row r="1556" spans="1:4" x14ac:dyDescent="0.25">
      <c r="A1556" s="7">
        <v>38057</v>
      </c>
      <c r="B1556" s="5">
        <v>1106.78</v>
      </c>
      <c r="C1556" s="8" t="str">
        <f t="shared" si="48"/>
        <v>20043</v>
      </c>
      <c r="D1556" s="8" t="str">
        <f t="shared" si="49"/>
        <v>-</v>
      </c>
    </row>
    <row r="1557" spans="1:4" x14ac:dyDescent="0.25">
      <c r="A1557" s="7">
        <v>38058</v>
      </c>
      <c r="B1557" s="5">
        <v>1120.57</v>
      </c>
      <c r="C1557" s="8" t="str">
        <f t="shared" si="48"/>
        <v>20043</v>
      </c>
      <c r="D1557" s="8" t="str">
        <f t="shared" si="49"/>
        <v>-</v>
      </c>
    </row>
    <row r="1558" spans="1:4" x14ac:dyDescent="0.25">
      <c r="A1558" s="7">
        <v>38061</v>
      </c>
      <c r="B1558" s="5">
        <v>1104.49</v>
      </c>
      <c r="C1558" s="8" t="str">
        <f t="shared" si="48"/>
        <v>20043</v>
      </c>
      <c r="D1558" s="8" t="str">
        <f t="shared" si="49"/>
        <v>-</v>
      </c>
    </row>
    <row r="1559" spans="1:4" x14ac:dyDescent="0.25">
      <c r="A1559" s="7">
        <v>38062</v>
      </c>
      <c r="B1559" s="5">
        <v>1110.7</v>
      </c>
      <c r="C1559" s="8" t="str">
        <f t="shared" si="48"/>
        <v>20043</v>
      </c>
      <c r="D1559" s="8" t="str">
        <f t="shared" si="49"/>
        <v>-</v>
      </c>
    </row>
    <row r="1560" spans="1:4" x14ac:dyDescent="0.25">
      <c r="A1560" s="7">
        <v>38063</v>
      </c>
      <c r="B1560" s="5">
        <v>1123.75</v>
      </c>
      <c r="C1560" s="8" t="str">
        <f t="shared" si="48"/>
        <v>20043</v>
      </c>
      <c r="D1560" s="8" t="str">
        <f t="shared" si="49"/>
        <v>-</v>
      </c>
    </row>
    <row r="1561" spans="1:4" x14ac:dyDescent="0.25">
      <c r="A1561" s="7">
        <v>38064</v>
      </c>
      <c r="B1561" s="5">
        <v>1122.32</v>
      </c>
      <c r="C1561" s="8" t="str">
        <f t="shared" si="48"/>
        <v>20043</v>
      </c>
      <c r="D1561" s="8" t="str">
        <f t="shared" si="49"/>
        <v>-</v>
      </c>
    </row>
    <row r="1562" spans="1:4" x14ac:dyDescent="0.25">
      <c r="A1562" s="7">
        <v>38065</v>
      </c>
      <c r="B1562" s="5">
        <v>1109.78</v>
      </c>
      <c r="C1562" s="8" t="str">
        <f t="shared" si="48"/>
        <v>20043</v>
      </c>
      <c r="D1562" s="8" t="str">
        <f t="shared" si="49"/>
        <v>-</v>
      </c>
    </row>
    <row r="1563" spans="1:4" x14ac:dyDescent="0.25">
      <c r="A1563" s="7">
        <v>38068</v>
      </c>
      <c r="B1563" s="5">
        <v>1095.4000000000001</v>
      </c>
      <c r="C1563" s="8" t="str">
        <f t="shared" si="48"/>
        <v>20043</v>
      </c>
      <c r="D1563" s="8" t="str">
        <f t="shared" si="49"/>
        <v>-</v>
      </c>
    </row>
    <row r="1564" spans="1:4" x14ac:dyDescent="0.25">
      <c r="A1564" s="7">
        <v>38069</v>
      </c>
      <c r="B1564" s="5">
        <v>1093.95</v>
      </c>
      <c r="C1564" s="8" t="str">
        <f t="shared" si="48"/>
        <v>20043</v>
      </c>
      <c r="D1564" s="8" t="str">
        <f t="shared" si="49"/>
        <v>-</v>
      </c>
    </row>
    <row r="1565" spans="1:4" x14ac:dyDescent="0.25">
      <c r="A1565" s="7">
        <v>38070</v>
      </c>
      <c r="B1565" s="5">
        <v>1091.33</v>
      </c>
      <c r="C1565" s="8" t="str">
        <f t="shared" si="48"/>
        <v>20043</v>
      </c>
      <c r="D1565" s="8" t="str">
        <f t="shared" si="49"/>
        <v>-</v>
      </c>
    </row>
    <row r="1566" spans="1:4" x14ac:dyDescent="0.25">
      <c r="A1566" s="7">
        <v>38071</v>
      </c>
      <c r="B1566" s="5">
        <v>1109.19</v>
      </c>
      <c r="C1566" s="8" t="str">
        <f t="shared" si="48"/>
        <v>20043</v>
      </c>
      <c r="D1566" s="8" t="str">
        <f t="shared" si="49"/>
        <v>-</v>
      </c>
    </row>
    <row r="1567" spans="1:4" x14ac:dyDescent="0.25">
      <c r="A1567" s="7">
        <v>38072</v>
      </c>
      <c r="B1567" s="5">
        <v>1108.06</v>
      </c>
      <c r="C1567" s="8" t="str">
        <f t="shared" si="48"/>
        <v>20043</v>
      </c>
      <c r="D1567" s="8" t="str">
        <f t="shared" si="49"/>
        <v>-</v>
      </c>
    </row>
    <row r="1568" spans="1:4" x14ac:dyDescent="0.25">
      <c r="A1568" s="7">
        <v>38075</v>
      </c>
      <c r="B1568" s="5">
        <v>1122.47</v>
      </c>
      <c r="C1568" s="8" t="str">
        <f t="shared" si="48"/>
        <v>20043</v>
      </c>
      <c r="D1568" s="8" t="str">
        <f t="shared" si="49"/>
        <v>-</v>
      </c>
    </row>
    <row r="1569" spans="1:4" x14ac:dyDescent="0.25">
      <c r="A1569" s="7">
        <v>38076</v>
      </c>
      <c r="B1569" s="5">
        <v>1127</v>
      </c>
      <c r="C1569" s="8" t="str">
        <f t="shared" si="48"/>
        <v>20043</v>
      </c>
      <c r="D1569" s="8" t="str">
        <f t="shared" si="49"/>
        <v>-</v>
      </c>
    </row>
    <row r="1570" spans="1:4" x14ac:dyDescent="0.25">
      <c r="A1570" s="7">
        <v>38077</v>
      </c>
      <c r="B1570" s="5">
        <v>1126.21</v>
      </c>
      <c r="C1570" s="8" t="str">
        <f t="shared" si="48"/>
        <v>20043</v>
      </c>
      <c r="D1570" s="8" t="str">
        <f t="shared" si="49"/>
        <v>-</v>
      </c>
    </row>
    <row r="1571" spans="1:4" x14ac:dyDescent="0.25">
      <c r="A1571" s="7">
        <v>38078</v>
      </c>
      <c r="B1571" s="5">
        <v>1132.17</v>
      </c>
      <c r="C1571" s="8" t="str">
        <f t="shared" si="48"/>
        <v>20044</v>
      </c>
      <c r="D1571" s="8" t="str">
        <f t="shared" si="49"/>
        <v>erster Börsentag des Monats</v>
      </c>
    </row>
    <row r="1572" spans="1:4" x14ac:dyDescent="0.25">
      <c r="A1572" s="7">
        <v>38079</v>
      </c>
      <c r="B1572" s="5">
        <v>1141.81</v>
      </c>
      <c r="C1572" s="8" t="str">
        <f t="shared" si="48"/>
        <v>20044</v>
      </c>
      <c r="D1572" s="8" t="str">
        <f t="shared" si="49"/>
        <v>-</v>
      </c>
    </row>
    <row r="1573" spans="1:4" x14ac:dyDescent="0.25">
      <c r="A1573" s="7">
        <v>38082</v>
      </c>
      <c r="B1573" s="5">
        <v>1150.57</v>
      </c>
      <c r="C1573" s="8" t="str">
        <f t="shared" si="48"/>
        <v>20044</v>
      </c>
      <c r="D1573" s="8" t="str">
        <f t="shared" si="49"/>
        <v>-</v>
      </c>
    </row>
    <row r="1574" spans="1:4" x14ac:dyDescent="0.25">
      <c r="A1574" s="7">
        <v>38083</v>
      </c>
      <c r="B1574" s="5">
        <v>1148.1600000000001</v>
      </c>
      <c r="C1574" s="8" t="str">
        <f t="shared" si="48"/>
        <v>20044</v>
      </c>
      <c r="D1574" s="8" t="str">
        <f t="shared" si="49"/>
        <v>-</v>
      </c>
    </row>
    <row r="1575" spans="1:4" x14ac:dyDescent="0.25">
      <c r="A1575" s="7">
        <v>38084</v>
      </c>
      <c r="B1575" s="5">
        <v>1140.53</v>
      </c>
      <c r="C1575" s="8" t="str">
        <f t="shared" si="48"/>
        <v>20044</v>
      </c>
      <c r="D1575" s="8" t="str">
        <f t="shared" si="49"/>
        <v>-</v>
      </c>
    </row>
    <row r="1576" spans="1:4" x14ac:dyDescent="0.25">
      <c r="A1576" s="7">
        <v>38085</v>
      </c>
      <c r="B1576" s="5">
        <v>1139.32</v>
      </c>
      <c r="C1576" s="8" t="str">
        <f t="shared" si="48"/>
        <v>20044</v>
      </c>
      <c r="D1576" s="8" t="str">
        <f t="shared" si="49"/>
        <v>-</v>
      </c>
    </row>
    <row r="1577" spans="1:4" x14ac:dyDescent="0.25">
      <c r="A1577" s="7">
        <v>38089</v>
      </c>
      <c r="B1577" s="5">
        <v>1145.2</v>
      </c>
      <c r="C1577" s="8" t="str">
        <f t="shared" si="48"/>
        <v>20044</v>
      </c>
      <c r="D1577" s="8" t="str">
        <f t="shared" si="49"/>
        <v>-</v>
      </c>
    </row>
    <row r="1578" spans="1:4" x14ac:dyDescent="0.25">
      <c r="A1578" s="7">
        <v>38090</v>
      </c>
      <c r="B1578" s="5">
        <v>1129.44</v>
      </c>
      <c r="C1578" s="8" t="str">
        <f t="shared" si="48"/>
        <v>20044</v>
      </c>
      <c r="D1578" s="8" t="str">
        <f t="shared" si="49"/>
        <v>-</v>
      </c>
    </row>
    <row r="1579" spans="1:4" x14ac:dyDescent="0.25">
      <c r="A1579" s="7">
        <v>38091</v>
      </c>
      <c r="B1579" s="5">
        <v>1128.17</v>
      </c>
      <c r="C1579" s="8" t="str">
        <f t="shared" si="48"/>
        <v>20044</v>
      </c>
      <c r="D1579" s="8" t="str">
        <f t="shared" si="49"/>
        <v>-</v>
      </c>
    </row>
    <row r="1580" spans="1:4" x14ac:dyDescent="0.25">
      <c r="A1580" s="7">
        <v>38092</v>
      </c>
      <c r="B1580" s="5">
        <v>1128.8399999999999</v>
      </c>
      <c r="C1580" s="8" t="str">
        <f t="shared" si="48"/>
        <v>20044</v>
      </c>
      <c r="D1580" s="8" t="str">
        <f t="shared" si="49"/>
        <v>-</v>
      </c>
    </row>
    <row r="1581" spans="1:4" x14ac:dyDescent="0.25">
      <c r="A1581" s="7">
        <v>38093</v>
      </c>
      <c r="B1581" s="5">
        <v>1134.6099999999999</v>
      </c>
      <c r="C1581" s="8" t="str">
        <f t="shared" si="48"/>
        <v>20044</v>
      </c>
      <c r="D1581" s="8" t="str">
        <f t="shared" si="49"/>
        <v>-</v>
      </c>
    </row>
    <row r="1582" spans="1:4" x14ac:dyDescent="0.25">
      <c r="A1582" s="7">
        <v>38096</v>
      </c>
      <c r="B1582" s="5">
        <v>1135.82</v>
      </c>
      <c r="C1582" s="8" t="str">
        <f t="shared" si="48"/>
        <v>20044</v>
      </c>
      <c r="D1582" s="8" t="str">
        <f t="shared" si="49"/>
        <v>-</v>
      </c>
    </row>
    <row r="1583" spans="1:4" x14ac:dyDescent="0.25">
      <c r="A1583" s="7">
        <v>38097</v>
      </c>
      <c r="B1583" s="5">
        <v>1118.1500000000001</v>
      </c>
      <c r="C1583" s="8" t="str">
        <f t="shared" si="48"/>
        <v>20044</v>
      </c>
      <c r="D1583" s="8" t="str">
        <f t="shared" si="49"/>
        <v>-</v>
      </c>
    </row>
    <row r="1584" spans="1:4" x14ac:dyDescent="0.25">
      <c r="A1584" s="7">
        <v>38098</v>
      </c>
      <c r="B1584" s="5">
        <v>1124.0899999999999</v>
      </c>
      <c r="C1584" s="8" t="str">
        <f t="shared" si="48"/>
        <v>20044</v>
      </c>
      <c r="D1584" s="8" t="str">
        <f t="shared" si="49"/>
        <v>-</v>
      </c>
    </row>
    <row r="1585" spans="1:4" x14ac:dyDescent="0.25">
      <c r="A1585" s="7">
        <v>38099</v>
      </c>
      <c r="B1585" s="5">
        <v>1139.93</v>
      </c>
      <c r="C1585" s="8" t="str">
        <f t="shared" si="48"/>
        <v>20044</v>
      </c>
      <c r="D1585" s="8" t="str">
        <f t="shared" si="49"/>
        <v>-</v>
      </c>
    </row>
    <row r="1586" spans="1:4" x14ac:dyDescent="0.25">
      <c r="A1586" s="7">
        <v>38100</v>
      </c>
      <c r="B1586" s="5">
        <v>1140.5999999999999</v>
      </c>
      <c r="C1586" s="8" t="str">
        <f t="shared" si="48"/>
        <v>20044</v>
      </c>
      <c r="D1586" s="8" t="str">
        <f t="shared" si="49"/>
        <v>-</v>
      </c>
    </row>
    <row r="1587" spans="1:4" x14ac:dyDescent="0.25">
      <c r="A1587" s="7">
        <v>38103</v>
      </c>
      <c r="B1587" s="5">
        <v>1135.53</v>
      </c>
      <c r="C1587" s="8" t="str">
        <f t="shared" si="48"/>
        <v>20044</v>
      </c>
      <c r="D1587" s="8" t="str">
        <f t="shared" si="49"/>
        <v>-</v>
      </c>
    </row>
    <row r="1588" spans="1:4" x14ac:dyDescent="0.25">
      <c r="A1588" s="7">
        <v>38104</v>
      </c>
      <c r="B1588" s="5">
        <v>1138.1099999999999</v>
      </c>
      <c r="C1588" s="8" t="str">
        <f t="shared" si="48"/>
        <v>20044</v>
      </c>
      <c r="D1588" s="8" t="str">
        <f t="shared" si="49"/>
        <v>-</v>
      </c>
    </row>
    <row r="1589" spans="1:4" x14ac:dyDescent="0.25">
      <c r="A1589" s="7">
        <v>38105</v>
      </c>
      <c r="B1589" s="5">
        <v>1122.4100000000001</v>
      </c>
      <c r="C1589" s="8" t="str">
        <f t="shared" si="48"/>
        <v>20044</v>
      </c>
      <c r="D1589" s="8" t="str">
        <f t="shared" si="49"/>
        <v>-</v>
      </c>
    </row>
    <row r="1590" spans="1:4" x14ac:dyDescent="0.25">
      <c r="A1590" s="7">
        <v>38106</v>
      </c>
      <c r="B1590" s="5">
        <v>1113.8900000000001</v>
      </c>
      <c r="C1590" s="8" t="str">
        <f t="shared" si="48"/>
        <v>20044</v>
      </c>
      <c r="D1590" s="8" t="str">
        <f t="shared" si="49"/>
        <v>-</v>
      </c>
    </row>
    <row r="1591" spans="1:4" x14ac:dyDescent="0.25">
      <c r="A1591" s="7">
        <v>38107</v>
      </c>
      <c r="B1591" s="5">
        <v>1107.3</v>
      </c>
      <c r="C1591" s="8" t="str">
        <f t="shared" si="48"/>
        <v>20044</v>
      </c>
      <c r="D1591" s="8" t="str">
        <f t="shared" si="49"/>
        <v>-</v>
      </c>
    </row>
    <row r="1592" spans="1:4" x14ac:dyDescent="0.25">
      <c r="A1592" s="7">
        <v>38110</v>
      </c>
      <c r="B1592" s="5">
        <v>1117.49</v>
      </c>
      <c r="C1592" s="8" t="str">
        <f t="shared" si="48"/>
        <v>20045</v>
      </c>
      <c r="D1592" s="8" t="str">
        <f t="shared" si="49"/>
        <v>erster Börsentag des Monats</v>
      </c>
    </row>
    <row r="1593" spans="1:4" x14ac:dyDescent="0.25">
      <c r="A1593" s="7">
        <v>38111</v>
      </c>
      <c r="B1593" s="5">
        <v>1119.55</v>
      </c>
      <c r="C1593" s="8" t="str">
        <f t="shared" si="48"/>
        <v>20045</v>
      </c>
      <c r="D1593" s="8" t="str">
        <f t="shared" si="49"/>
        <v>-</v>
      </c>
    </row>
    <row r="1594" spans="1:4" x14ac:dyDescent="0.25">
      <c r="A1594" s="7">
        <v>38112</v>
      </c>
      <c r="B1594" s="5">
        <v>1121.53</v>
      </c>
      <c r="C1594" s="8" t="str">
        <f t="shared" si="48"/>
        <v>20045</v>
      </c>
      <c r="D1594" s="8" t="str">
        <f t="shared" si="49"/>
        <v>-</v>
      </c>
    </row>
    <row r="1595" spans="1:4" x14ac:dyDescent="0.25">
      <c r="A1595" s="7">
        <v>38113</v>
      </c>
      <c r="B1595" s="5">
        <v>1113.99</v>
      </c>
      <c r="C1595" s="8" t="str">
        <f t="shared" si="48"/>
        <v>20045</v>
      </c>
      <c r="D1595" s="8" t="str">
        <f t="shared" si="49"/>
        <v>-</v>
      </c>
    </row>
    <row r="1596" spans="1:4" x14ac:dyDescent="0.25">
      <c r="A1596" s="7">
        <v>38114</v>
      </c>
      <c r="B1596" s="5">
        <v>1098.7</v>
      </c>
      <c r="C1596" s="8" t="str">
        <f t="shared" si="48"/>
        <v>20045</v>
      </c>
      <c r="D1596" s="8" t="str">
        <f t="shared" si="49"/>
        <v>-</v>
      </c>
    </row>
    <row r="1597" spans="1:4" x14ac:dyDescent="0.25">
      <c r="A1597" s="7">
        <v>38117</v>
      </c>
      <c r="B1597" s="5">
        <v>1087.1199999999999</v>
      </c>
      <c r="C1597" s="8" t="str">
        <f t="shared" si="48"/>
        <v>20045</v>
      </c>
      <c r="D1597" s="8" t="str">
        <f t="shared" si="49"/>
        <v>-</v>
      </c>
    </row>
    <row r="1598" spans="1:4" x14ac:dyDescent="0.25">
      <c r="A1598" s="7">
        <v>38118</v>
      </c>
      <c r="B1598" s="5">
        <v>1095.45</v>
      </c>
      <c r="C1598" s="8" t="str">
        <f t="shared" si="48"/>
        <v>20045</v>
      </c>
      <c r="D1598" s="8" t="str">
        <f t="shared" si="49"/>
        <v>-</v>
      </c>
    </row>
    <row r="1599" spans="1:4" x14ac:dyDescent="0.25">
      <c r="A1599" s="7">
        <v>38119</v>
      </c>
      <c r="B1599" s="5">
        <v>1097.28</v>
      </c>
      <c r="C1599" s="8" t="str">
        <f t="shared" si="48"/>
        <v>20045</v>
      </c>
      <c r="D1599" s="8" t="str">
        <f t="shared" si="49"/>
        <v>-</v>
      </c>
    </row>
    <row r="1600" spans="1:4" x14ac:dyDescent="0.25">
      <c r="A1600" s="7">
        <v>38120</v>
      </c>
      <c r="B1600" s="5">
        <v>1096.44</v>
      </c>
      <c r="C1600" s="8" t="str">
        <f t="shared" si="48"/>
        <v>20045</v>
      </c>
      <c r="D1600" s="8" t="str">
        <f t="shared" si="49"/>
        <v>-</v>
      </c>
    </row>
    <row r="1601" spans="1:4" x14ac:dyDescent="0.25">
      <c r="A1601" s="7">
        <v>38121</v>
      </c>
      <c r="B1601" s="5">
        <v>1095.7</v>
      </c>
      <c r="C1601" s="8" t="str">
        <f t="shared" si="48"/>
        <v>20045</v>
      </c>
      <c r="D1601" s="8" t="str">
        <f t="shared" si="49"/>
        <v>-</v>
      </c>
    </row>
    <row r="1602" spans="1:4" x14ac:dyDescent="0.25">
      <c r="A1602" s="7">
        <v>38124</v>
      </c>
      <c r="B1602" s="5">
        <v>1084.0999999999999</v>
      </c>
      <c r="C1602" s="8" t="str">
        <f t="shared" si="48"/>
        <v>20045</v>
      </c>
      <c r="D1602" s="8" t="str">
        <f t="shared" si="49"/>
        <v>-</v>
      </c>
    </row>
    <row r="1603" spans="1:4" x14ac:dyDescent="0.25">
      <c r="A1603" s="7">
        <v>38125</v>
      </c>
      <c r="B1603" s="5">
        <v>1091.49</v>
      </c>
      <c r="C1603" s="8" t="str">
        <f t="shared" ref="C1603:C1666" si="50">CONCATENATE(YEAR(A1603),MONTH(A1603))</f>
        <v>20045</v>
      </c>
      <c r="D1603" s="8" t="str">
        <f t="shared" si="49"/>
        <v>-</v>
      </c>
    </row>
    <row r="1604" spans="1:4" x14ac:dyDescent="0.25">
      <c r="A1604" s="7">
        <v>38126</v>
      </c>
      <c r="B1604" s="5">
        <v>1088.68</v>
      </c>
      <c r="C1604" s="8" t="str">
        <f t="shared" si="50"/>
        <v>20045</v>
      </c>
      <c r="D1604" s="8" t="str">
        <f t="shared" ref="D1604:D1667" si="51">IF(C1604&lt;&gt;C1603,"erster Börsentag des Monats","-")</f>
        <v>-</v>
      </c>
    </row>
    <row r="1605" spans="1:4" x14ac:dyDescent="0.25">
      <c r="A1605" s="7">
        <v>38127</v>
      </c>
      <c r="B1605" s="5">
        <v>1089.19</v>
      </c>
      <c r="C1605" s="8" t="str">
        <f t="shared" si="50"/>
        <v>20045</v>
      </c>
      <c r="D1605" s="8" t="str">
        <f t="shared" si="51"/>
        <v>-</v>
      </c>
    </row>
    <row r="1606" spans="1:4" x14ac:dyDescent="0.25">
      <c r="A1606" s="7">
        <v>38128</v>
      </c>
      <c r="B1606" s="5">
        <v>1093.56</v>
      </c>
      <c r="C1606" s="8" t="str">
        <f t="shared" si="50"/>
        <v>20045</v>
      </c>
      <c r="D1606" s="8" t="str">
        <f t="shared" si="51"/>
        <v>-</v>
      </c>
    </row>
    <row r="1607" spans="1:4" x14ac:dyDescent="0.25">
      <c r="A1607" s="7">
        <v>38131</v>
      </c>
      <c r="B1607" s="5">
        <v>1095.4100000000001</v>
      </c>
      <c r="C1607" s="8" t="str">
        <f t="shared" si="50"/>
        <v>20045</v>
      </c>
      <c r="D1607" s="8" t="str">
        <f t="shared" si="51"/>
        <v>-</v>
      </c>
    </row>
    <row r="1608" spans="1:4" x14ac:dyDescent="0.25">
      <c r="A1608" s="7">
        <v>38132</v>
      </c>
      <c r="B1608" s="5">
        <v>1113.05</v>
      </c>
      <c r="C1608" s="8" t="str">
        <f t="shared" si="50"/>
        <v>20045</v>
      </c>
      <c r="D1608" s="8" t="str">
        <f t="shared" si="51"/>
        <v>-</v>
      </c>
    </row>
    <row r="1609" spans="1:4" x14ac:dyDescent="0.25">
      <c r="A1609" s="7">
        <v>38133</v>
      </c>
      <c r="B1609" s="5">
        <v>1114.94</v>
      </c>
      <c r="C1609" s="8" t="str">
        <f t="shared" si="50"/>
        <v>20045</v>
      </c>
      <c r="D1609" s="8" t="str">
        <f t="shared" si="51"/>
        <v>-</v>
      </c>
    </row>
    <row r="1610" spans="1:4" x14ac:dyDescent="0.25">
      <c r="A1610" s="7">
        <v>38134</v>
      </c>
      <c r="B1610" s="5">
        <v>1121.28</v>
      </c>
      <c r="C1610" s="8" t="str">
        <f t="shared" si="50"/>
        <v>20045</v>
      </c>
      <c r="D1610" s="8" t="str">
        <f t="shared" si="51"/>
        <v>-</v>
      </c>
    </row>
    <row r="1611" spans="1:4" x14ac:dyDescent="0.25">
      <c r="A1611" s="7">
        <v>38135</v>
      </c>
      <c r="B1611" s="5">
        <v>1120.68</v>
      </c>
      <c r="C1611" s="8" t="str">
        <f t="shared" si="50"/>
        <v>20045</v>
      </c>
      <c r="D1611" s="8" t="str">
        <f t="shared" si="51"/>
        <v>-</v>
      </c>
    </row>
    <row r="1612" spans="1:4" x14ac:dyDescent="0.25">
      <c r="A1612" s="7">
        <v>38139</v>
      </c>
      <c r="B1612" s="5">
        <v>1121.2</v>
      </c>
      <c r="C1612" s="8" t="str">
        <f t="shared" si="50"/>
        <v>20046</v>
      </c>
      <c r="D1612" s="8" t="str">
        <f t="shared" si="51"/>
        <v>erster Börsentag des Monats</v>
      </c>
    </row>
    <row r="1613" spans="1:4" x14ac:dyDescent="0.25">
      <c r="A1613" s="7">
        <v>38140</v>
      </c>
      <c r="B1613" s="5">
        <v>1124.99</v>
      </c>
      <c r="C1613" s="8" t="str">
        <f t="shared" si="50"/>
        <v>20046</v>
      </c>
      <c r="D1613" s="8" t="str">
        <f t="shared" si="51"/>
        <v>-</v>
      </c>
    </row>
    <row r="1614" spans="1:4" x14ac:dyDescent="0.25">
      <c r="A1614" s="7">
        <v>38141</v>
      </c>
      <c r="B1614" s="5">
        <v>1116.6400000000001</v>
      </c>
      <c r="C1614" s="8" t="str">
        <f t="shared" si="50"/>
        <v>20046</v>
      </c>
      <c r="D1614" s="8" t="str">
        <f t="shared" si="51"/>
        <v>-</v>
      </c>
    </row>
    <row r="1615" spans="1:4" x14ac:dyDescent="0.25">
      <c r="A1615" s="7">
        <v>38142</v>
      </c>
      <c r="B1615" s="5">
        <v>1122.5</v>
      </c>
      <c r="C1615" s="8" t="str">
        <f t="shared" si="50"/>
        <v>20046</v>
      </c>
      <c r="D1615" s="8" t="str">
        <f t="shared" si="51"/>
        <v>-</v>
      </c>
    </row>
    <row r="1616" spans="1:4" x14ac:dyDescent="0.25">
      <c r="A1616" s="7">
        <v>38145</v>
      </c>
      <c r="B1616" s="5">
        <v>1140.42</v>
      </c>
      <c r="C1616" s="8" t="str">
        <f t="shared" si="50"/>
        <v>20046</v>
      </c>
      <c r="D1616" s="8" t="str">
        <f t="shared" si="51"/>
        <v>-</v>
      </c>
    </row>
    <row r="1617" spans="1:4" x14ac:dyDescent="0.25">
      <c r="A1617" s="7">
        <v>38146</v>
      </c>
      <c r="B1617" s="5">
        <v>1142.18</v>
      </c>
      <c r="C1617" s="8" t="str">
        <f t="shared" si="50"/>
        <v>20046</v>
      </c>
      <c r="D1617" s="8" t="str">
        <f t="shared" si="51"/>
        <v>-</v>
      </c>
    </row>
    <row r="1618" spans="1:4" x14ac:dyDescent="0.25">
      <c r="A1618" s="7">
        <v>38147</v>
      </c>
      <c r="B1618" s="5">
        <v>1131.33</v>
      </c>
      <c r="C1618" s="8" t="str">
        <f t="shared" si="50"/>
        <v>20046</v>
      </c>
      <c r="D1618" s="8" t="str">
        <f t="shared" si="51"/>
        <v>-</v>
      </c>
    </row>
    <row r="1619" spans="1:4" x14ac:dyDescent="0.25">
      <c r="A1619" s="7">
        <v>38148</v>
      </c>
      <c r="B1619" s="5">
        <v>1136.47</v>
      </c>
      <c r="C1619" s="8" t="str">
        <f t="shared" si="50"/>
        <v>20046</v>
      </c>
      <c r="D1619" s="8" t="str">
        <f t="shared" si="51"/>
        <v>-</v>
      </c>
    </row>
    <row r="1620" spans="1:4" x14ac:dyDescent="0.25">
      <c r="A1620" s="7">
        <v>38152</v>
      </c>
      <c r="B1620" s="5">
        <v>1125.29</v>
      </c>
      <c r="C1620" s="8" t="str">
        <f t="shared" si="50"/>
        <v>20046</v>
      </c>
      <c r="D1620" s="8" t="str">
        <f t="shared" si="51"/>
        <v>-</v>
      </c>
    </row>
    <row r="1621" spans="1:4" x14ac:dyDescent="0.25">
      <c r="A1621" s="7">
        <v>38153</v>
      </c>
      <c r="B1621" s="5">
        <v>1132.01</v>
      </c>
      <c r="C1621" s="8" t="str">
        <f t="shared" si="50"/>
        <v>20046</v>
      </c>
      <c r="D1621" s="8" t="str">
        <f t="shared" si="51"/>
        <v>-</v>
      </c>
    </row>
    <row r="1622" spans="1:4" x14ac:dyDescent="0.25">
      <c r="A1622" s="7">
        <v>38154</v>
      </c>
      <c r="B1622" s="5">
        <v>1133.56</v>
      </c>
      <c r="C1622" s="8" t="str">
        <f t="shared" si="50"/>
        <v>20046</v>
      </c>
      <c r="D1622" s="8" t="str">
        <f t="shared" si="51"/>
        <v>-</v>
      </c>
    </row>
    <row r="1623" spans="1:4" x14ac:dyDescent="0.25">
      <c r="A1623" s="7">
        <v>38155</v>
      </c>
      <c r="B1623" s="5">
        <v>1132.05</v>
      </c>
      <c r="C1623" s="8" t="str">
        <f t="shared" si="50"/>
        <v>20046</v>
      </c>
      <c r="D1623" s="8" t="str">
        <f t="shared" si="51"/>
        <v>-</v>
      </c>
    </row>
    <row r="1624" spans="1:4" x14ac:dyDescent="0.25">
      <c r="A1624" s="7">
        <v>38156</v>
      </c>
      <c r="B1624" s="5">
        <v>1135.21</v>
      </c>
      <c r="C1624" s="8" t="str">
        <f t="shared" si="50"/>
        <v>20046</v>
      </c>
      <c r="D1624" s="8" t="str">
        <f t="shared" si="51"/>
        <v>-</v>
      </c>
    </row>
    <row r="1625" spans="1:4" x14ac:dyDescent="0.25">
      <c r="A1625" s="7">
        <v>38159</v>
      </c>
      <c r="B1625" s="5">
        <v>1130.3</v>
      </c>
      <c r="C1625" s="8" t="str">
        <f t="shared" si="50"/>
        <v>20046</v>
      </c>
      <c r="D1625" s="8" t="str">
        <f t="shared" si="51"/>
        <v>-</v>
      </c>
    </row>
    <row r="1626" spans="1:4" x14ac:dyDescent="0.25">
      <c r="A1626" s="7">
        <v>38160</v>
      </c>
      <c r="B1626" s="5">
        <v>1134.4100000000001</v>
      </c>
      <c r="C1626" s="8" t="str">
        <f t="shared" si="50"/>
        <v>20046</v>
      </c>
      <c r="D1626" s="8" t="str">
        <f t="shared" si="51"/>
        <v>-</v>
      </c>
    </row>
    <row r="1627" spans="1:4" x14ac:dyDescent="0.25">
      <c r="A1627" s="7">
        <v>38161</v>
      </c>
      <c r="B1627" s="5">
        <v>1144.06</v>
      </c>
      <c r="C1627" s="8" t="str">
        <f t="shared" si="50"/>
        <v>20046</v>
      </c>
      <c r="D1627" s="8" t="str">
        <f t="shared" si="51"/>
        <v>-</v>
      </c>
    </row>
    <row r="1628" spans="1:4" x14ac:dyDescent="0.25">
      <c r="A1628" s="7">
        <v>38162</v>
      </c>
      <c r="B1628" s="5">
        <v>1140.6500000000001</v>
      </c>
      <c r="C1628" s="8" t="str">
        <f t="shared" si="50"/>
        <v>20046</v>
      </c>
      <c r="D1628" s="8" t="str">
        <f t="shared" si="51"/>
        <v>-</v>
      </c>
    </row>
    <row r="1629" spans="1:4" x14ac:dyDescent="0.25">
      <c r="A1629" s="7">
        <v>38163</v>
      </c>
      <c r="B1629" s="5">
        <v>1134.43</v>
      </c>
      <c r="C1629" s="8" t="str">
        <f t="shared" si="50"/>
        <v>20046</v>
      </c>
      <c r="D1629" s="8" t="str">
        <f t="shared" si="51"/>
        <v>-</v>
      </c>
    </row>
    <row r="1630" spans="1:4" x14ac:dyDescent="0.25">
      <c r="A1630" s="7">
        <v>38166</v>
      </c>
      <c r="B1630" s="5">
        <v>1133.3499999999999</v>
      </c>
      <c r="C1630" s="8" t="str">
        <f t="shared" si="50"/>
        <v>20046</v>
      </c>
      <c r="D1630" s="8" t="str">
        <f t="shared" si="51"/>
        <v>-</v>
      </c>
    </row>
    <row r="1631" spans="1:4" x14ac:dyDescent="0.25">
      <c r="A1631" s="7">
        <v>38167</v>
      </c>
      <c r="B1631" s="5">
        <v>1136.2</v>
      </c>
      <c r="C1631" s="8" t="str">
        <f t="shared" si="50"/>
        <v>20046</v>
      </c>
      <c r="D1631" s="8" t="str">
        <f t="shared" si="51"/>
        <v>-</v>
      </c>
    </row>
    <row r="1632" spans="1:4" x14ac:dyDescent="0.25">
      <c r="A1632" s="7">
        <v>38168</v>
      </c>
      <c r="B1632" s="5">
        <v>1140.8399999999999</v>
      </c>
      <c r="C1632" s="8" t="str">
        <f t="shared" si="50"/>
        <v>20046</v>
      </c>
      <c r="D1632" s="8" t="str">
        <f t="shared" si="51"/>
        <v>-</v>
      </c>
    </row>
    <row r="1633" spans="1:4" x14ac:dyDescent="0.25">
      <c r="A1633" s="7">
        <v>38169</v>
      </c>
      <c r="B1633" s="5">
        <v>1128.94</v>
      </c>
      <c r="C1633" s="8" t="str">
        <f t="shared" si="50"/>
        <v>20047</v>
      </c>
      <c r="D1633" s="8" t="str">
        <f t="shared" si="51"/>
        <v>erster Börsentag des Monats</v>
      </c>
    </row>
    <row r="1634" spans="1:4" x14ac:dyDescent="0.25">
      <c r="A1634" s="7">
        <v>38170</v>
      </c>
      <c r="B1634" s="5">
        <v>1125.3800000000001</v>
      </c>
      <c r="C1634" s="8" t="str">
        <f t="shared" si="50"/>
        <v>20047</v>
      </c>
      <c r="D1634" s="8" t="str">
        <f t="shared" si="51"/>
        <v>-</v>
      </c>
    </row>
    <row r="1635" spans="1:4" x14ac:dyDescent="0.25">
      <c r="A1635" s="7">
        <v>38174</v>
      </c>
      <c r="B1635" s="5">
        <v>1116.21</v>
      </c>
      <c r="C1635" s="8" t="str">
        <f t="shared" si="50"/>
        <v>20047</v>
      </c>
      <c r="D1635" s="8" t="str">
        <f t="shared" si="51"/>
        <v>-</v>
      </c>
    </row>
    <row r="1636" spans="1:4" x14ac:dyDescent="0.25">
      <c r="A1636" s="7">
        <v>38175</v>
      </c>
      <c r="B1636" s="5">
        <v>1118.33</v>
      </c>
      <c r="C1636" s="8" t="str">
        <f t="shared" si="50"/>
        <v>20047</v>
      </c>
      <c r="D1636" s="8" t="str">
        <f t="shared" si="51"/>
        <v>-</v>
      </c>
    </row>
    <row r="1637" spans="1:4" x14ac:dyDescent="0.25">
      <c r="A1637" s="7">
        <v>38176</v>
      </c>
      <c r="B1637" s="5">
        <v>1109.1099999999999</v>
      </c>
      <c r="C1637" s="8" t="str">
        <f t="shared" si="50"/>
        <v>20047</v>
      </c>
      <c r="D1637" s="8" t="str">
        <f t="shared" si="51"/>
        <v>-</v>
      </c>
    </row>
    <row r="1638" spans="1:4" x14ac:dyDescent="0.25">
      <c r="A1638" s="7">
        <v>38177</v>
      </c>
      <c r="B1638" s="5">
        <v>1112.81</v>
      </c>
      <c r="C1638" s="8" t="str">
        <f t="shared" si="50"/>
        <v>20047</v>
      </c>
      <c r="D1638" s="8" t="str">
        <f t="shared" si="51"/>
        <v>-</v>
      </c>
    </row>
    <row r="1639" spans="1:4" x14ac:dyDescent="0.25">
      <c r="A1639" s="7">
        <v>38180</v>
      </c>
      <c r="B1639" s="5">
        <v>1114.3499999999999</v>
      </c>
      <c r="C1639" s="8" t="str">
        <f t="shared" si="50"/>
        <v>20047</v>
      </c>
      <c r="D1639" s="8" t="str">
        <f t="shared" si="51"/>
        <v>-</v>
      </c>
    </row>
    <row r="1640" spans="1:4" x14ac:dyDescent="0.25">
      <c r="A1640" s="7">
        <v>38181</v>
      </c>
      <c r="B1640" s="5">
        <v>1115.1400000000001</v>
      </c>
      <c r="C1640" s="8" t="str">
        <f t="shared" si="50"/>
        <v>20047</v>
      </c>
      <c r="D1640" s="8" t="str">
        <f t="shared" si="51"/>
        <v>-</v>
      </c>
    </row>
    <row r="1641" spans="1:4" x14ac:dyDescent="0.25">
      <c r="A1641" s="7">
        <v>38182</v>
      </c>
      <c r="B1641" s="5">
        <v>1111.47</v>
      </c>
      <c r="C1641" s="8" t="str">
        <f t="shared" si="50"/>
        <v>20047</v>
      </c>
      <c r="D1641" s="8" t="str">
        <f t="shared" si="51"/>
        <v>-</v>
      </c>
    </row>
    <row r="1642" spans="1:4" x14ac:dyDescent="0.25">
      <c r="A1642" s="7">
        <v>38183</v>
      </c>
      <c r="B1642" s="5">
        <v>1106.69</v>
      </c>
      <c r="C1642" s="8" t="str">
        <f t="shared" si="50"/>
        <v>20047</v>
      </c>
      <c r="D1642" s="8" t="str">
        <f t="shared" si="51"/>
        <v>-</v>
      </c>
    </row>
    <row r="1643" spans="1:4" x14ac:dyDescent="0.25">
      <c r="A1643" s="7">
        <v>38184</v>
      </c>
      <c r="B1643" s="5">
        <v>1101.3900000000001</v>
      </c>
      <c r="C1643" s="8" t="str">
        <f t="shared" si="50"/>
        <v>20047</v>
      </c>
      <c r="D1643" s="8" t="str">
        <f t="shared" si="51"/>
        <v>-</v>
      </c>
    </row>
    <row r="1644" spans="1:4" x14ac:dyDescent="0.25">
      <c r="A1644" s="7">
        <v>38187</v>
      </c>
      <c r="B1644" s="5">
        <v>1100.9000000000001</v>
      </c>
      <c r="C1644" s="8" t="str">
        <f t="shared" si="50"/>
        <v>20047</v>
      </c>
      <c r="D1644" s="8" t="str">
        <f t="shared" si="51"/>
        <v>-</v>
      </c>
    </row>
    <row r="1645" spans="1:4" x14ac:dyDescent="0.25">
      <c r="A1645" s="7">
        <v>38188</v>
      </c>
      <c r="B1645" s="5">
        <v>1108.67</v>
      </c>
      <c r="C1645" s="8" t="str">
        <f t="shared" si="50"/>
        <v>20047</v>
      </c>
      <c r="D1645" s="8" t="str">
        <f t="shared" si="51"/>
        <v>-</v>
      </c>
    </row>
    <row r="1646" spans="1:4" x14ac:dyDescent="0.25">
      <c r="A1646" s="7">
        <v>38189</v>
      </c>
      <c r="B1646" s="5">
        <v>1093.8800000000001</v>
      </c>
      <c r="C1646" s="8" t="str">
        <f t="shared" si="50"/>
        <v>20047</v>
      </c>
      <c r="D1646" s="8" t="str">
        <f t="shared" si="51"/>
        <v>-</v>
      </c>
    </row>
    <row r="1647" spans="1:4" x14ac:dyDescent="0.25">
      <c r="A1647" s="7">
        <v>38190</v>
      </c>
      <c r="B1647" s="5">
        <v>1096.8399999999999</v>
      </c>
      <c r="C1647" s="8" t="str">
        <f t="shared" si="50"/>
        <v>20047</v>
      </c>
      <c r="D1647" s="8" t="str">
        <f t="shared" si="51"/>
        <v>-</v>
      </c>
    </row>
    <row r="1648" spans="1:4" x14ac:dyDescent="0.25">
      <c r="A1648" s="7">
        <v>38191</v>
      </c>
      <c r="B1648" s="5">
        <v>1086.2</v>
      </c>
      <c r="C1648" s="8" t="str">
        <f t="shared" si="50"/>
        <v>20047</v>
      </c>
      <c r="D1648" s="8" t="str">
        <f t="shared" si="51"/>
        <v>-</v>
      </c>
    </row>
    <row r="1649" spans="1:4" x14ac:dyDescent="0.25">
      <c r="A1649" s="7">
        <v>38194</v>
      </c>
      <c r="B1649" s="5">
        <v>1084.07</v>
      </c>
      <c r="C1649" s="8" t="str">
        <f t="shared" si="50"/>
        <v>20047</v>
      </c>
      <c r="D1649" s="8" t="str">
        <f t="shared" si="51"/>
        <v>-</v>
      </c>
    </row>
    <row r="1650" spans="1:4" x14ac:dyDescent="0.25">
      <c r="A1650" s="7">
        <v>38195</v>
      </c>
      <c r="B1650" s="5">
        <v>1094.83</v>
      </c>
      <c r="C1650" s="8" t="str">
        <f t="shared" si="50"/>
        <v>20047</v>
      </c>
      <c r="D1650" s="8" t="str">
        <f t="shared" si="51"/>
        <v>-</v>
      </c>
    </row>
    <row r="1651" spans="1:4" x14ac:dyDescent="0.25">
      <c r="A1651" s="7">
        <v>38196</v>
      </c>
      <c r="B1651" s="5">
        <v>1095.42</v>
      </c>
      <c r="C1651" s="8" t="str">
        <f t="shared" si="50"/>
        <v>20047</v>
      </c>
      <c r="D1651" s="8" t="str">
        <f t="shared" si="51"/>
        <v>-</v>
      </c>
    </row>
    <row r="1652" spans="1:4" x14ac:dyDescent="0.25">
      <c r="A1652" s="7">
        <v>38197</v>
      </c>
      <c r="B1652" s="5">
        <v>1100.43</v>
      </c>
      <c r="C1652" s="8" t="str">
        <f t="shared" si="50"/>
        <v>20047</v>
      </c>
      <c r="D1652" s="8" t="str">
        <f t="shared" si="51"/>
        <v>-</v>
      </c>
    </row>
    <row r="1653" spans="1:4" x14ac:dyDescent="0.25">
      <c r="A1653" s="7">
        <v>38198</v>
      </c>
      <c r="B1653" s="5">
        <v>1101.72</v>
      </c>
      <c r="C1653" s="8" t="str">
        <f t="shared" si="50"/>
        <v>20047</v>
      </c>
      <c r="D1653" s="8" t="str">
        <f t="shared" si="51"/>
        <v>-</v>
      </c>
    </row>
    <row r="1654" spans="1:4" x14ac:dyDescent="0.25">
      <c r="A1654" s="7">
        <v>38201</v>
      </c>
      <c r="B1654" s="5">
        <v>1106.6199999999999</v>
      </c>
      <c r="C1654" s="8" t="str">
        <f t="shared" si="50"/>
        <v>20048</v>
      </c>
      <c r="D1654" s="8" t="str">
        <f t="shared" si="51"/>
        <v>erster Börsentag des Monats</v>
      </c>
    </row>
    <row r="1655" spans="1:4" x14ac:dyDescent="0.25">
      <c r="A1655" s="7">
        <v>38202</v>
      </c>
      <c r="B1655" s="5">
        <v>1099.69</v>
      </c>
      <c r="C1655" s="8" t="str">
        <f t="shared" si="50"/>
        <v>20048</v>
      </c>
      <c r="D1655" s="8" t="str">
        <f t="shared" si="51"/>
        <v>-</v>
      </c>
    </row>
    <row r="1656" spans="1:4" x14ac:dyDescent="0.25">
      <c r="A1656" s="7">
        <v>38203</v>
      </c>
      <c r="B1656" s="5">
        <v>1098.6300000000001</v>
      </c>
      <c r="C1656" s="8" t="str">
        <f t="shared" si="50"/>
        <v>20048</v>
      </c>
      <c r="D1656" s="8" t="str">
        <f t="shared" si="51"/>
        <v>-</v>
      </c>
    </row>
    <row r="1657" spans="1:4" x14ac:dyDescent="0.25">
      <c r="A1657" s="7">
        <v>38204</v>
      </c>
      <c r="B1657" s="5">
        <v>1080.7</v>
      </c>
      <c r="C1657" s="8" t="str">
        <f t="shared" si="50"/>
        <v>20048</v>
      </c>
      <c r="D1657" s="8" t="str">
        <f t="shared" si="51"/>
        <v>-</v>
      </c>
    </row>
    <row r="1658" spans="1:4" x14ac:dyDescent="0.25">
      <c r="A1658" s="7">
        <v>38205</v>
      </c>
      <c r="B1658" s="5">
        <v>1063.97</v>
      </c>
      <c r="C1658" s="8" t="str">
        <f t="shared" si="50"/>
        <v>20048</v>
      </c>
      <c r="D1658" s="8" t="str">
        <f t="shared" si="51"/>
        <v>-</v>
      </c>
    </row>
    <row r="1659" spans="1:4" x14ac:dyDescent="0.25">
      <c r="A1659" s="7">
        <v>38208</v>
      </c>
      <c r="B1659" s="5">
        <v>1065.22</v>
      </c>
      <c r="C1659" s="8" t="str">
        <f t="shared" si="50"/>
        <v>20048</v>
      </c>
      <c r="D1659" s="8" t="str">
        <f t="shared" si="51"/>
        <v>-</v>
      </c>
    </row>
    <row r="1660" spans="1:4" x14ac:dyDescent="0.25">
      <c r="A1660" s="7">
        <v>38209</v>
      </c>
      <c r="B1660" s="5">
        <v>1079.04</v>
      </c>
      <c r="C1660" s="8" t="str">
        <f t="shared" si="50"/>
        <v>20048</v>
      </c>
      <c r="D1660" s="8" t="str">
        <f t="shared" si="51"/>
        <v>-</v>
      </c>
    </row>
    <row r="1661" spans="1:4" x14ac:dyDescent="0.25">
      <c r="A1661" s="7">
        <v>38210</v>
      </c>
      <c r="B1661" s="5">
        <v>1075.79</v>
      </c>
      <c r="C1661" s="8" t="str">
        <f t="shared" si="50"/>
        <v>20048</v>
      </c>
      <c r="D1661" s="8" t="str">
        <f t="shared" si="51"/>
        <v>-</v>
      </c>
    </row>
    <row r="1662" spans="1:4" x14ac:dyDescent="0.25">
      <c r="A1662" s="7">
        <v>38211</v>
      </c>
      <c r="B1662" s="5">
        <v>1063.23</v>
      </c>
      <c r="C1662" s="8" t="str">
        <f t="shared" si="50"/>
        <v>20048</v>
      </c>
      <c r="D1662" s="8" t="str">
        <f t="shared" si="51"/>
        <v>-</v>
      </c>
    </row>
    <row r="1663" spans="1:4" x14ac:dyDescent="0.25">
      <c r="A1663" s="7">
        <v>38212</v>
      </c>
      <c r="B1663" s="5">
        <v>1064.8</v>
      </c>
      <c r="C1663" s="8" t="str">
        <f t="shared" si="50"/>
        <v>20048</v>
      </c>
      <c r="D1663" s="8" t="str">
        <f t="shared" si="51"/>
        <v>-</v>
      </c>
    </row>
    <row r="1664" spans="1:4" x14ac:dyDescent="0.25">
      <c r="A1664" s="7">
        <v>38215</v>
      </c>
      <c r="B1664" s="5">
        <v>1079.3399999999999</v>
      </c>
      <c r="C1664" s="8" t="str">
        <f t="shared" si="50"/>
        <v>20048</v>
      </c>
      <c r="D1664" s="8" t="str">
        <f t="shared" si="51"/>
        <v>-</v>
      </c>
    </row>
    <row r="1665" spans="1:4" x14ac:dyDescent="0.25">
      <c r="A1665" s="7">
        <v>38216</v>
      </c>
      <c r="B1665" s="5">
        <v>1081.71</v>
      </c>
      <c r="C1665" s="8" t="str">
        <f t="shared" si="50"/>
        <v>20048</v>
      </c>
      <c r="D1665" s="8" t="str">
        <f t="shared" si="51"/>
        <v>-</v>
      </c>
    </row>
    <row r="1666" spans="1:4" x14ac:dyDescent="0.25">
      <c r="A1666" s="7">
        <v>38217</v>
      </c>
      <c r="B1666" s="5">
        <v>1095.17</v>
      </c>
      <c r="C1666" s="8" t="str">
        <f t="shared" si="50"/>
        <v>20048</v>
      </c>
      <c r="D1666" s="8" t="str">
        <f t="shared" si="51"/>
        <v>-</v>
      </c>
    </row>
    <row r="1667" spans="1:4" x14ac:dyDescent="0.25">
      <c r="A1667" s="7">
        <v>38218</v>
      </c>
      <c r="B1667" s="5">
        <v>1091.23</v>
      </c>
      <c r="C1667" s="8" t="str">
        <f t="shared" ref="C1667:C1730" si="52">CONCATENATE(YEAR(A1667),MONTH(A1667))</f>
        <v>20048</v>
      </c>
      <c r="D1667" s="8" t="str">
        <f t="shared" si="51"/>
        <v>-</v>
      </c>
    </row>
    <row r="1668" spans="1:4" x14ac:dyDescent="0.25">
      <c r="A1668" s="7">
        <v>38219</v>
      </c>
      <c r="B1668" s="5">
        <v>1098.3499999999999</v>
      </c>
      <c r="C1668" s="8" t="str">
        <f t="shared" si="52"/>
        <v>20048</v>
      </c>
      <c r="D1668" s="8" t="str">
        <f t="shared" ref="D1668:D1731" si="53">IF(C1668&lt;&gt;C1667,"erster Börsentag des Monats","-")</f>
        <v>-</v>
      </c>
    </row>
    <row r="1669" spans="1:4" x14ac:dyDescent="0.25">
      <c r="A1669" s="7">
        <v>38222</v>
      </c>
      <c r="B1669" s="5">
        <v>1095.68</v>
      </c>
      <c r="C1669" s="8" t="str">
        <f t="shared" si="52"/>
        <v>20048</v>
      </c>
      <c r="D1669" s="8" t="str">
        <f t="shared" si="53"/>
        <v>-</v>
      </c>
    </row>
    <row r="1670" spans="1:4" x14ac:dyDescent="0.25">
      <c r="A1670" s="7">
        <v>38223</v>
      </c>
      <c r="B1670" s="5">
        <v>1096.19</v>
      </c>
      <c r="C1670" s="8" t="str">
        <f t="shared" si="52"/>
        <v>20048</v>
      </c>
      <c r="D1670" s="8" t="str">
        <f t="shared" si="53"/>
        <v>-</v>
      </c>
    </row>
    <row r="1671" spans="1:4" x14ac:dyDescent="0.25">
      <c r="A1671" s="7">
        <v>38224</v>
      </c>
      <c r="B1671" s="5">
        <v>1104.96</v>
      </c>
      <c r="C1671" s="8" t="str">
        <f t="shared" si="52"/>
        <v>20048</v>
      </c>
      <c r="D1671" s="8" t="str">
        <f t="shared" si="53"/>
        <v>-</v>
      </c>
    </row>
    <row r="1672" spans="1:4" x14ac:dyDescent="0.25">
      <c r="A1672" s="7">
        <v>38225</v>
      </c>
      <c r="B1672" s="5">
        <v>1105.0899999999999</v>
      </c>
      <c r="C1672" s="8" t="str">
        <f t="shared" si="52"/>
        <v>20048</v>
      </c>
      <c r="D1672" s="8" t="str">
        <f t="shared" si="53"/>
        <v>-</v>
      </c>
    </row>
    <row r="1673" spans="1:4" x14ac:dyDescent="0.25">
      <c r="A1673" s="7">
        <v>38226</v>
      </c>
      <c r="B1673" s="5">
        <v>1107.77</v>
      </c>
      <c r="C1673" s="8" t="str">
        <f t="shared" si="52"/>
        <v>20048</v>
      </c>
      <c r="D1673" s="8" t="str">
        <f t="shared" si="53"/>
        <v>-</v>
      </c>
    </row>
    <row r="1674" spans="1:4" x14ac:dyDescent="0.25">
      <c r="A1674" s="7">
        <v>38229</v>
      </c>
      <c r="B1674" s="5">
        <v>1099.1500000000001</v>
      </c>
      <c r="C1674" s="8" t="str">
        <f t="shared" si="52"/>
        <v>20048</v>
      </c>
      <c r="D1674" s="8" t="str">
        <f t="shared" si="53"/>
        <v>-</v>
      </c>
    </row>
    <row r="1675" spans="1:4" x14ac:dyDescent="0.25">
      <c r="A1675" s="7">
        <v>38230</v>
      </c>
      <c r="B1675" s="5">
        <v>1104.24</v>
      </c>
      <c r="C1675" s="8" t="str">
        <f t="shared" si="52"/>
        <v>20048</v>
      </c>
      <c r="D1675" s="8" t="str">
        <f t="shared" si="53"/>
        <v>-</v>
      </c>
    </row>
    <row r="1676" spans="1:4" x14ac:dyDescent="0.25">
      <c r="A1676" s="7">
        <v>38231</v>
      </c>
      <c r="B1676" s="5">
        <v>1105.9100000000001</v>
      </c>
      <c r="C1676" s="8" t="str">
        <f t="shared" si="52"/>
        <v>20049</v>
      </c>
      <c r="D1676" s="8" t="str">
        <f t="shared" si="53"/>
        <v>erster Börsentag des Monats</v>
      </c>
    </row>
    <row r="1677" spans="1:4" x14ac:dyDescent="0.25">
      <c r="A1677" s="7">
        <v>38232</v>
      </c>
      <c r="B1677" s="5">
        <v>1118.31</v>
      </c>
      <c r="C1677" s="8" t="str">
        <f t="shared" si="52"/>
        <v>20049</v>
      </c>
      <c r="D1677" s="8" t="str">
        <f t="shared" si="53"/>
        <v>-</v>
      </c>
    </row>
    <row r="1678" spans="1:4" x14ac:dyDescent="0.25">
      <c r="A1678" s="7">
        <v>38233</v>
      </c>
      <c r="B1678" s="5">
        <v>1113.6300000000001</v>
      </c>
      <c r="C1678" s="8" t="str">
        <f t="shared" si="52"/>
        <v>20049</v>
      </c>
      <c r="D1678" s="8" t="str">
        <f t="shared" si="53"/>
        <v>-</v>
      </c>
    </row>
    <row r="1679" spans="1:4" x14ac:dyDescent="0.25">
      <c r="A1679" s="7">
        <v>38237</v>
      </c>
      <c r="B1679" s="5">
        <v>1121.3</v>
      </c>
      <c r="C1679" s="8" t="str">
        <f t="shared" si="52"/>
        <v>20049</v>
      </c>
      <c r="D1679" s="8" t="str">
        <f t="shared" si="53"/>
        <v>-</v>
      </c>
    </row>
    <row r="1680" spans="1:4" x14ac:dyDescent="0.25">
      <c r="A1680" s="7">
        <v>38238</v>
      </c>
      <c r="B1680" s="5">
        <v>1116.27</v>
      </c>
      <c r="C1680" s="8" t="str">
        <f t="shared" si="52"/>
        <v>20049</v>
      </c>
      <c r="D1680" s="8" t="str">
        <f t="shared" si="53"/>
        <v>-</v>
      </c>
    </row>
    <row r="1681" spans="1:4" x14ac:dyDescent="0.25">
      <c r="A1681" s="7">
        <v>38239</v>
      </c>
      <c r="B1681" s="5">
        <v>1118.3800000000001</v>
      </c>
      <c r="C1681" s="8" t="str">
        <f t="shared" si="52"/>
        <v>20049</v>
      </c>
      <c r="D1681" s="8" t="str">
        <f t="shared" si="53"/>
        <v>-</v>
      </c>
    </row>
    <row r="1682" spans="1:4" x14ac:dyDescent="0.25">
      <c r="A1682" s="7">
        <v>38240</v>
      </c>
      <c r="B1682" s="5">
        <v>1123.92</v>
      </c>
      <c r="C1682" s="8" t="str">
        <f t="shared" si="52"/>
        <v>20049</v>
      </c>
      <c r="D1682" s="8" t="str">
        <f t="shared" si="53"/>
        <v>-</v>
      </c>
    </row>
    <row r="1683" spans="1:4" x14ac:dyDescent="0.25">
      <c r="A1683" s="7">
        <v>38243</v>
      </c>
      <c r="B1683" s="5">
        <v>1125.82</v>
      </c>
      <c r="C1683" s="8" t="str">
        <f t="shared" si="52"/>
        <v>20049</v>
      </c>
      <c r="D1683" s="8" t="str">
        <f t="shared" si="53"/>
        <v>-</v>
      </c>
    </row>
    <row r="1684" spans="1:4" x14ac:dyDescent="0.25">
      <c r="A1684" s="7">
        <v>38244</v>
      </c>
      <c r="B1684" s="5">
        <v>1128.33</v>
      </c>
      <c r="C1684" s="8" t="str">
        <f t="shared" si="52"/>
        <v>20049</v>
      </c>
      <c r="D1684" s="8" t="str">
        <f t="shared" si="53"/>
        <v>-</v>
      </c>
    </row>
    <row r="1685" spans="1:4" x14ac:dyDescent="0.25">
      <c r="A1685" s="7">
        <v>38245</v>
      </c>
      <c r="B1685" s="5">
        <v>1120.3699999999999</v>
      </c>
      <c r="C1685" s="8" t="str">
        <f t="shared" si="52"/>
        <v>20049</v>
      </c>
      <c r="D1685" s="8" t="str">
        <f t="shared" si="53"/>
        <v>-</v>
      </c>
    </row>
    <row r="1686" spans="1:4" x14ac:dyDescent="0.25">
      <c r="A1686" s="7">
        <v>38246</v>
      </c>
      <c r="B1686" s="5">
        <v>1123.5</v>
      </c>
      <c r="C1686" s="8" t="str">
        <f t="shared" si="52"/>
        <v>20049</v>
      </c>
      <c r="D1686" s="8" t="str">
        <f t="shared" si="53"/>
        <v>-</v>
      </c>
    </row>
    <row r="1687" spans="1:4" x14ac:dyDescent="0.25">
      <c r="A1687" s="7">
        <v>38247</v>
      </c>
      <c r="B1687" s="5">
        <v>1128.55</v>
      </c>
      <c r="C1687" s="8" t="str">
        <f t="shared" si="52"/>
        <v>20049</v>
      </c>
      <c r="D1687" s="8" t="str">
        <f t="shared" si="53"/>
        <v>-</v>
      </c>
    </row>
    <row r="1688" spans="1:4" x14ac:dyDescent="0.25">
      <c r="A1688" s="7">
        <v>38250</v>
      </c>
      <c r="B1688" s="5">
        <v>1122.2</v>
      </c>
      <c r="C1688" s="8" t="str">
        <f t="shared" si="52"/>
        <v>20049</v>
      </c>
      <c r="D1688" s="8" t="str">
        <f t="shared" si="53"/>
        <v>-</v>
      </c>
    </row>
    <row r="1689" spans="1:4" x14ac:dyDescent="0.25">
      <c r="A1689" s="7">
        <v>38251</v>
      </c>
      <c r="B1689" s="5">
        <v>1129.3</v>
      </c>
      <c r="C1689" s="8" t="str">
        <f t="shared" si="52"/>
        <v>20049</v>
      </c>
      <c r="D1689" s="8" t="str">
        <f t="shared" si="53"/>
        <v>-</v>
      </c>
    </row>
    <row r="1690" spans="1:4" x14ac:dyDescent="0.25">
      <c r="A1690" s="7">
        <v>38252</v>
      </c>
      <c r="B1690" s="5">
        <v>1113.56</v>
      </c>
      <c r="C1690" s="8" t="str">
        <f t="shared" si="52"/>
        <v>20049</v>
      </c>
      <c r="D1690" s="8" t="str">
        <f t="shared" si="53"/>
        <v>-</v>
      </c>
    </row>
    <row r="1691" spans="1:4" x14ac:dyDescent="0.25">
      <c r="A1691" s="7">
        <v>38253</v>
      </c>
      <c r="B1691" s="5">
        <v>1108.3599999999999</v>
      </c>
      <c r="C1691" s="8" t="str">
        <f t="shared" si="52"/>
        <v>20049</v>
      </c>
      <c r="D1691" s="8" t="str">
        <f t="shared" si="53"/>
        <v>-</v>
      </c>
    </row>
    <row r="1692" spans="1:4" x14ac:dyDescent="0.25">
      <c r="A1692" s="7">
        <v>38254</v>
      </c>
      <c r="B1692" s="5">
        <v>1110.1099999999999</v>
      </c>
      <c r="C1692" s="8" t="str">
        <f t="shared" si="52"/>
        <v>20049</v>
      </c>
      <c r="D1692" s="8" t="str">
        <f t="shared" si="53"/>
        <v>-</v>
      </c>
    </row>
    <row r="1693" spans="1:4" x14ac:dyDescent="0.25">
      <c r="A1693" s="7">
        <v>38257</v>
      </c>
      <c r="B1693" s="5">
        <v>1103.52</v>
      </c>
      <c r="C1693" s="8" t="str">
        <f t="shared" si="52"/>
        <v>20049</v>
      </c>
      <c r="D1693" s="8" t="str">
        <f t="shared" si="53"/>
        <v>-</v>
      </c>
    </row>
    <row r="1694" spans="1:4" x14ac:dyDescent="0.25">
      <c r="A1694" s="7">
        <v>38258</v>
      </c>
      <c r="B1694" s="5">
        <v>1110.06</v>
      </c>
      <c r="C1694" s="8" t="str">
        <f t="shared" si="52"/>
        <v>20049</v>
      </c>
      <c r="D1694" s="8" t="str">
        <f t="shared" si="53"/>
        <v>-</v>
      </c>
    </row>
    <row r="1695" spans="1:4" x14ac:dyDescent="0.25">
      <c r="A1695" s="7">
        <v>38259</v>
      </c>
      <c r="B1695" s="5">
        <v>1114.8</v>
      </c>
      <c r="C1695" s="8" t="str">
        <f t="shared" si="52"/>
        <v>20049</v>
      </c>
      <c r="D1695" s="8" t="str">
        <f t="shared" si="53"/>
        <v>-</v>
      </c>
    </row>
    <row r="1696" spans="1:4" x14ac:dyDescent="0.25">
      <c r="A1696" s="7">
        <v>38260</v>
      </c>
      <c r="B1696" s="5">
        <v>1114.58</v>
      </c>
      <c r="C1696" s="8" t="str">
        <f t="shared" si="52"/>
        <v>20049</v>
      </c>
      <c r="D1696" s="8" t="str">
        <f t="shared" si="53"/>
        <v>-</v>
      </c>
    </row>
    <row r="1697" spans="1:4" x14ac:dyDescent="0.25">
      <c r="A1697" s="7">
        <v>38261</v>
      </c>
      <c r="B1697" s="5">
        <v>1131.5</v>
      </c>
      <c r="C1697" s="8" t="str">
        <f t="shared" si="52"/>
        <v>200410</v>
      </c>
      <c r="D1697" s="8" t="str">
        <f t="shared" si="53"/>
        <v>erster Börsentag des Monats</v>
      </c>
    </row>
    <row r="1698" spans="1:4" x14ac:dyDescent="0.25">
      <c r="A1698" s="7">
        <v>38264</v>
      </c>
      <c r="B1698" s="5">
        <v>1135.17</v>
      </c>
      <c r="C1698" s="8" t="str">
        <f t="shared" si="52"/>
        <v>200410</v>
      </c>
      <c r="D1698" s="8" t="str">
        <f t="shared" si="53"/>
        <v>-</v>
      </c>
    </row>
    <row r="1699" spans="1:4" x14ac:dyDescent="0.25">
      <c r="A1699" s="7">
        <v>38265</v>
      </c>
      <c r="B1699" s="5">
        <v>1134.48</v>
      </c>
      <c r="C1699" s="8" t="str">
        <f t="shared" si="52"/>
        <v>200410</v>
      </c>
      <c r="D1699" s="8" t="str">
        <f t="shared" si="53"/>
        <v>-</v>
      </c>
    </row>
    <row r="1700" spans="1:4" x14ac:dyDescent="0.25">
      <c r="A1700" s="7">
        <v>38266</v>
      </c>
      <c r="B1700" s="5">
        <v>1142.05</v>
      </c>
      <c r="C1700" s="8" t="str">
        <f t="shared" si="52"/>
        <v>200410</v>
      </c>
      <c r="D1700" s="8" t="str">
        <f t="shared" si="53"/>
        <v>-</v>
      </c>
    </row>
    <row r="1701" spans="1:4" x14ac:dyDescent="0.25">
      <c r="A1701" s="7">
        <v>38267</v>
      </c>
      <c r="B1701" s="5">
        <v>1130.6500000000001</v>
      </c>
      <c r="C1701" s="8" t="str">
        <f t="shared" si="52"/>
        <v>200410</v>
      </c>
      <c r="D1701" s="8" t="str">
        <f t="shared" si="53"/>
        <v>-</v>
      </c>
    </row>
    <row r="1702" spans="1:4" x14ac:dyDescent="0.25">
      <c r="A1702" s="7">
        <v>38268</v>
      </c>
      <c r="B1702" s="5">
        <v>1122.1400000000001</v>
      </c>
      <c r="C1702" s="8" t="str">
        <f t="shared" si="52"/>
        <v>200410</v>
      </c>
      <c r="D1702" s="8" t="str">
        <f t="shared" si="53"/>
        <v>-</v>
      </c>
    </row>
    <row r="1703" spans="1:4" x14ac:dyDescent="0.25">
      <c r="A1703" s="7">
        <v>38271</v>
      </c>
      <c r="B1703" s="5">
        <v>1124.3900000000001</v>
      </c>
      <c r="C1703" s="8" t="str">
        <f t="shared" si="52"/>
        <v>200410</v>
      </c>
      <c r="D1703" s="8" t="str">
        <f t="shared" si="53"/>
        <v>-</v>
      </c>
    </row>
    <row r="1704" spans="1:4" x14ac:dyDescent="0.25">
      <c r="A1704" s="7">
        <v>38272</v>
      </c>
      <c r="B1704" s="5">
        <v>1121.8399999999999</v>
      </c>
      <c r="C1704" s="8" t="str">
        <f t="shared" si="52"/>
        <v>200410</v>
      </c>
      <c r="D1704" s="8" t="str">
        <f t="shared" si="53"/>
        <v>-</v>
      </c>
    </row>
    <row r="1705" spans="1:4" x14ac:dyDescent="0.25">
      <c r="A1705" s="7">
        <v>38273</v>
      </c>
      <c r="B1705" s="5">
        <v>1113.6500000000001</v>
      </c>
      <c r="C1705" s="8" t="str">
        <f t="shared" si="52"/>
        <v>200410</v>
      </c>
      <c r="D1705" s="8" t="str">
        <f t="shared" si="53"/>
        <v>-</v>
      </c>
    </row>
    <row r="1706" spans="1:4" x14ac:dyDescent="0.25">
      <c r="A1706" s="7">
        <v>38274</v>
      </c>
      <c r="B1706" s="5">
        <v>1103.29</v>
      </c>
      <c r="C1706" s="8" t="str">
        <f t="shared" si="52"/>
        <v>200410</v>
      </c>
      <c r="D1706" s="8" t="str">
        <f t="shared" si="53"/>
        <v>-</v>
      </c>
    </row>
    <row r="1707" spans="1:4" x14ac:dyDescent="0.25">
      <c r="A1707" s="7">
        <v>38275</v>
      </c>
      <c r="B1707" s="5">
        <v>1108.2</v>
      </c>
      <c r="C1707" s="8" t="str">
        <f t="shared" si="52"/>
        <v>200410</v>
      </c>
      <c r="D1707" s="8" t="str">
        <f t="shared" si="53"/>
        <v>-</v>
      </c>
    </row>
    <row r="1708" spans="1:4" x14ac:dyDescent="0.25">
      <c r="A1708" s="7">
        <v>38278</v>
      </c>
      <c r="B1708" s="5">
        <v>1114.02</v>
      </c>
      <c r="C1708" s="8" t="str">
        <f t="shared" si="52"/>
        <v>200410</v>
      </c>
      <c r="D1708" s="8" t="str">
        <f t="shared" si="53"/>
        <v>-</v>
      </c>
    </row>
    <row r="1709" spans="1:4" x14ac:dyDescent="0.25">
      <c r="A1709" s="7">
        <v>38279</v>
      </c>
      <c r="B1709" s="5">
        <v>1103.23</v>
      </c>
      <c r="C1709" s="8" t="str">
        <f t="shared" si="52"/>
        <v>200410</v>
      </c>
      <c r="D1709" s="8" t="str">
        <f t="shared" si="53"/>
        <v>-</v>
      </c>
    </row>
    <row r="1710" spans="1:4" x14ac:dyDescent="0.25">
      <c r="A1710" s="7">
        <v>38280</v>
      </c>
      <c r="B1710" s="5">
        <v>1103.6600000000001</v>
      </c>
      <c r="C1710" s="8" t="str">
        <f t="shared" si="52"/>
        <v>200410</v>
      </c>
      <c r="D1710" s="8" t="str">
        <f t="shared" si="53"/>
        <v>-</v>
      </c>
    </row>
    <row r="1711" spans="1:4" x14ac:dyDescent="0.25">
      <c r="A1711" s="7">
        <v>38281</v>
      </c>
      <c r="B1711" s="5">
        <v>1106.49</v>
      </c>
      <c r="C1711" s="8" t="str">
        <f t="shared" si="52"/>
        <v>200410</v>
      </c>
      <c r="D1711" s="8" t="str">
        <f t="shared" si="53"/>
        <v>-</v>
      </c>
    </row>
    <row r="1712" spans="1:4" x14ac:dyDescent="0.25">
      <c r="A1712" s="7">
        <v>38282</v>
      </c>
      <c r="B1712" s="5">
        <v>1095.74</v>
      </c>
      <c r="C1712" s="8" t="str">
        <f t="shared" si="52"/>
        <v>200410</v>
      </c>
      <c r="D1712" s="8" t="str">
        <f t="shared" si="53"/>
        <v>-</v>
      </c>
    </row>
    <row r="1713" spans="1:4" x14ac:dyDescent="0.25">
      <c r="A1713" s="7">
        <v>38285</v>
      </c>
      <c r="B1713" s="5">
        <v>1094.8</v>
      </c>
      <c r="C1713" s="8" t="str">
        <f t="shared" si="52"/>
        <v>200410</v>
      </c>
      <c r="D1713" s="8" t="str">
        <f t="shared" si="53"/>
        <v>-</v>
      </c>
    </row>
    <row r="1714" spans="1:4" x14ac:dyDescent="0.25">
      <c r="A1714" s="7">
        <v>38286</v>
      </c>
      <c r="B1714" s="5">
        <v>1111.0899999999999</v>
      </c>
      <c r="C1714" s="8" t="str">
        <f t="shared" si="52"/>
        <v>200410</v>
      </c>
      <c r="D1714" s="8" t="str">
        <f t="shared" si="53"/>
        <v>-</v>
      </c>
    </row>
    <row r="1715" spans="1:4" x14ac:dyDescent="0.25">
      <c r="A1715" s="7">
        <v>38287</v>
      </c>
      <c r="B1715" s="5">
        <v>1125.4000000000001</v>
      </c>
      <c r="C1715" s="8" t="str">
        <f t="shared" si="52"/>
        <v>200410</v>
      </c>
      <c r="D1715" s="8" t="str">
        <f t="shared" si="53"/>
        <v>-</v>
      </c>
    </row>
    <row r="1716" spans="1:4" x14ac:dyDescent="0.25">
      <c r="A1716" s="7">
        <v>38288</v>
      </c>
      <c r="B1716" s="5">
        <v>1127.44</v>
      </c>
      <c r="C1716" s="8" t="str">
        <f t="shared" si="52"/>
        <v>200410</v>
      </c>
      <c r="D1716" s="8" t="str">
        <f t="shared" si="53"/>
        <v>-</v>
      </c>
    </row>
    <row r="1717" spans="1:4" x14ac:dyDescent="0.25">
      <c r="A1717" s="7">
        <v>38289</v>
      </c>
      <c r="B1717" s="5">
        <v>1130.2</v>
      </c>
      <c r="C1717" s="8" t="str">
        <f t="shared" si="52"/>
        <v>200410</v>
      </c>
      <c r="D1717" s="8" t="str">
        <f t="shared" si="53"/>
        <v>-</v>
      </c>
    </row>
    <row r="1718" spans="1:4" x14ac:dyDescent="0.25">
      <c r="A1718" s="7">
        <v>38292</v>
      </c>
      <c r="B1718" s="5">
        <v>1130.51</v>
      </c>
      <c r="C1718" s="8" t="str">
        <f t="shared" si="52"/>
        <v>200411</v>
      </c>
      <c r="D1718" s="8" t="str">
        <f t="shared" si="53"/>
        <v>erster Börsentag des Monats</v>
      </c>
    </row>
    <row r="1719" spans="1:4" x14ac:dyDescent="0.25">
      <c r="A1719" s="7">
        <v>38293</v>
      </c>
      <c r="B1719" s="5">
        <v>1130.56</v>
      </c>
      <c r="C1719" s="8" t="str">
        <f t="shared" si="52"/>
        <v>200411</v>
      </c>
      <c r="D1719" s="8" t="str">
        <f t="shared" si="53"/>
        <v>-</v>
      </c>
    </row>
    <row r="1720" spans="1:4" x14ac:dyDescent="0.25">
      <c r="A1720" s="7">
        <v>38294</v>
      </c>
      <c r="B1720" s="5">
        <v>1130.55</v>
      </c>
      <c r="C1720" s="8" t="str">
        <f t="shared" si="52"/>
        <v>200411</v>
      </c>
      <c r="D1720" s="8" t="str">
        <f t="shared" si="53"/>
        <v>-</v>
      </c>
    </row>
    <row r="1721" spans="1:4" x14ac:dyDescent="0.25">
      <c r="A1721" s="7">
        <v>38295</v>
      </c>
      <c r="B1721" s="5">
        <v>1161.67</v>
      </c>
      <c r="C1721" s="8" t="str">
        <f t="shared" si="52"/>
        <v>200411</v>
      </c>
      <c r="D1721" s="8" t="str">
        <f t="shared" si="53"/>
        <v>-</v>
      </c>
    </row>
    <row r="1722" spans="1:4" x14ac:dyDescent="0.25">
      <c r="A1722" s="7">
        <v>38296</v>
      </c>
      <c r="B1722" s="5">
        <v>1166.17</v>
      </c>
      <c r="C1722" s="8" t="str">
        <f t="shared" si="52"/>
        <v>200411</v>
      </c>
      <c r="D1722" s="8" t="str">
        <f t="shared" si="53"/>
        <v>-</v>
      </c>
    </row>
    <row r="1723" spans="1:4" x14ac:dyDescent="0.25">
      <c r="A1723" s="7">
        <v>38299</v>
      </c>
      <c r="B1723" s="5">
        <v>1164.8900000000001</v>
      </c>
      <c r="C1723" s="8" t="str">
        <f t="shared" si="52"/>
        <v>200411</v>
      </c>
      <c r="D1723" s="8" t="str">
        <f t="shared" si="53"/>
        <v>-</v>
      </c>
    </row>
    <row r="1724" spans="1:4" x14ac:dyDescent="0.25">
      <c r="A1724" s="7">
        <v>38300</v>
      </c>
      <c r="B1724" s="5">
        <v>1164.08</v>
      </c>
      <c r="C1724" s="8" t="str">
        <f t="shared" si="52"/>
        <v>200411</v>
      </c>
      <c r="D1724" s="8" t="str">
        <f t="shared" si="53"/>
        <v>-</v>
      </c>
    </row>
    <row r="1725" spans="1:4" x14ac:dyDescent="0.25">
      <c r="A1725" s="7">
        <v>38301</v>
      </c>
      <c r="B1725" s="5">
        <v>1162.9100000000001</v>
      </c>
      <c r="C1725" s="8" t="str">
        <f t="shared" si="52"/>
        <v>200411</v>
      </c>
      <c r="D1725" s="8" t="str">
        <f t="shared" si="53"/>
        <v>-</v>
      </c>
    </row>
    <row r="1726" spans="1:4" x14ac:dyDescent="0.25">
      <c r="A1726" s="7">
        <v>38302</v>
      </c>
      <c r="B1726" s="5">
        <v>1173.48</v>
      </c>
      <c r="C1726" s="8" t="str">
        <f t="shared" si="52"/>
        <v>200411</v>
      </c>
      <c r="D1726" s="8" t="str">
        <f t="shared" si="53"/>
        <v>-</v>
      </c>
    </row>
    <row r="1727" spans="1:4" x14ac:dyDescent="0.25">
      <c r="A1727" s="7">
        <v>38303</v>
      </c>
      <c r="B1727" s="5">
        <v>1184.17</v>
      </c>
      <c r="C1727" s="8" t="str">
        <f t="shared" si="52"/>
        <v>200411</v>
      </c>
      <c r="D1727" s="8" t="str">
        <f t="shared" si="53"/>
        <v>-</v>
      </c>
    </row>
    <row r="1728" spans="1:4" x14ac:dyDescent="0.25">
      <c r="A1728" s="7">
        <v>38306</v>
      </c>
      <c r="B1728" s="5">
        <v>1183.81</v>
      </c>
      <c r="C1728" s="8" t="str">
        <f t="shared" si="52"/>
        <v>200411</v>
      </c>
      <c r="D1728" s="8" t="str">
        <f t="shared" si="53"/>
        <v>-</v>
      </c>
    </row>
    <row r="1729" spans="1:4" x14ac:dyDescent="0.25">
      <c r="A1729" s="7">
        <v>38307</v>
      </c>
      <c r="B1729" s="5">
        <v>1175.43</v>
      </c>
      <c r="C1729" s="8" t="str">
        <f t="shared" si="52"/>
        <v>200411</v>
      </c>
      <c r="D1729" s="8" t="str">
        <f t="shared" si="53"/>
        <v>-</v>
      </c>
    </row>
    <row r="1730" spans="1:4" x14ac:dyDescent="0.25">
      <c r="A1730" s="7">
        <v>38308</v>
      </c>
      <c r="B1730" s="5">
        <v>1181.94</v>
      </c>
      <c r="C1730" s="8" t="str">
        <f t="shared" si="52"/>
        <v>200411</v>
      </c>
      <c r="D1730" s="8" t="str">
        <f t="shared" si="53"/>
        <v>-</v>
      </c>
    </row>
    <row r="1731" spans="1:4" x14ac:dyDescent="0.25">
      <c r="A1731" s="7">
        <v>38309</v>
      </c>
      <c r="B1731" s="5">
        <v>1183.55</v>
      </c>
      <c r="C1731" s="8" t="str">
        <f t="shared" ref="C1731:C1794" si="54">CONCATENATE(YEAR(A1731),MONTH(A1731))</f>
        <v>200411</v>
      </c>
      <c r="D1731" s="8" t="str">
        <f t="shared" si="53"/>
        <v>-</v>
      </c>
    </row>
    <row r="1732" spans="1:4" x14ac:dyDescent="0.25">
      <c r="A1732" s="7">
        <v>38310</v>
      </c>
      <c r="B1732" s="5">
        <v>1170.3399999999999</v>
      </c>
      <c r="C1732" s="8" t="str">
        <f t="shared" si="54"/>
        <v>200411</v>
      </c>
      <c r="D1732" s="8" t="str">
        <f t="shared" ref="D1732:D1795" si="55">IF(C1732&lt;&gt;C1731,"erster Börsentag des Monats","-")</f>
        <v>-</v>
      </c>
    </row>
    <row r="1733" spans="1:4" x14ac:dyDescent="0.25">
      <c r="A1733" s="7">
        <v>38313</v>
      </c>
      <c r="B1733" s="5">
        <v>1177.24</v>
      </c>
      <c r="C1733" s="8" t="str">
        <f t="shared" si="54"/>
        <v>200411</v>
      </c>
      <c r="D1733" s="8" t="str">
        <f t="shared" si="55"/>
        <v>-</v>
      </c>
    </row>
    <row r="1734" spans="1:4" x14ac:dyDescent="0.25">
      <c r="A1734" s="7">
        <v>38314</v>
      </c>
      <c r="B1734" s="5">
        <v>1176.94</v>
      </c>
      <c r="C1734" s="8" t="str">
        <f t="shared" si="54"/>
        <v>200411</v>
      </c>
      <c r="D1734" s="8" t="str">
        <f t="shared" si="55"/>
        <v>-</v>
      </c>
    </row>
    <row r="1735" spans="1:4" x14ac:dyDescent="0.25">
      <c r="A1735" s="7">
        <v>38315</v>
      </c>
      <c r="B1735" s="5">
        <v>1181.76</v>
      </c>
      <c r="C1735" s="8" t="str">
        <f t="shared" si="54"/>
        <v>200411</v>
      </c>
      <c r="D1735" s="8" t="str">
        <f t="shared" si="55"/>
        <v>-</v>
      </c>
    </row>
    <row r="1736" spans="1:4" x14ac:dyDescent="0.25">
      <c r="A1736" s="7">
        <v>38317</v>
      </c>
      <c r="B1736" s="5">
        <v>1182.6500000000001</v>
      </c>
      <c r="C1736" s="8" t="str">
        <f t="shared" si="54"/>
        <v>200411</v>
      </c>
      <c r="D1736" s="8" t="str">
        <f t="shared" si="55"/>
        <v>-</v>
      </c>
    </row>
    <row r="1737" spans="1:4" x14ac:dyDescent="0.25">
      <c r="A1737" s="7">
        <v>38320</v>
      </c>
      <c r="B1737" s="5">
        <v>1178.57</v>
      </c>
      <c r="C1737" s="8" t="str">
        <f t="shared" si="54"/>
        <v>200411</v>
      </c>
      <c r="D1737" s="8" t="str">
        <f t="shared" si="55"/>
        <v>-</v>
      </c>
    </row>
    <row r="1738" spans="1:4" x14ac:dyDescent="0.25">
      <c r="A1738" s="7">
        <v>38321</v>
      </c>
      <c r="B1738" s="5">
        <v>1173.82</v>
      </c>
      <c r="C1738" s="8" t="str">
        <f t="shared" si="54"/>
        <v>200411</v>
      </c>
      <c r="D1738" s="8" t="str">
        <f t="shared" si="55"/>
        <v>-</v>
      </c>
    </row>
    <row r="1739" spans="1:4" x14ac:dyDescent="0.25">
      <c r="A1739" s="7">
        <v>38322</v>
      </c>
      <c r="B1739" s="5">
        <v>1191.3699999999999</v>
      </c>
      <c r="C1739" s="8" t="str">
        <f t="shared" si="54"/>
        <v>200412</v>
      </c>
      <c r="D1739" s="8" t="str">
        <f t="shared" si="55"/>
        <v>erster Börsentag des Monats</v>
      </c>
    </row>
    <row r="1740" spans="1:4" x14ac:dyDescent="0.25">
      <c r="A1740" s="7">
        <v>38323</v>
      </c>
      <c r="B1740" s="5">
        <v>1190.33</v>
      </c>
      <c r="C1740" s="8" t="str">
        <f t="shared" si="54"/>
        <v>200412</v>
      </c>
      <c r="D1740" s="8" t="str">
        <f t="shared" si="55"/>
        <v>-</v>
      </c>
    </row>
    <row r="1741" spans="1:4" x14ac:dyDescent="0.25">
      <c r="A1741" s="7">
        <v>38324</v>
      </c>
      <c r="B1741" s="5">
        <v>1191.17</v>
      </c>
      <c r="C1741" s="8" t="str">
        <f t="shared" si="54"/>
        <v>200412</v>
      </c>
      <c r="D1741" s="8" t="str">
        <f t="shared" si="55"/>
        <v>-</v>
      </c>
    </row>
    <row r="1742" spans="1:4" x14ac:dyDescent="0.25">
      <c r="A1742" s="7">
        <v>38327</v>
      </c>
      <c r="B1742" s="5">
        <v>1190.25</v>
      </c>
      <c r="C1742" s="8" t="str">
        <f t="shared" si="54"/>
        <v>200412</v>
      </c>
      <c r="D1742" s="8" t="str">
        <f t="shared" si="55"/>
        <v>-</v>
      </c>
    </row>
    <row r="1743" spans="1:4" x14ac:dyDescent="0.25">
      <c r="A1743" s="7">
        <v>38328</v>
      </c>
      <c r="B1743" s="5">
        <v>1177.07</v>
      </c>
      <c r="C1743" s="8" t="str">
        <f t="shared" si="54"/>
        <v>200412</v>
      </c>
      <c r="D1743" s="8" t="str">
        <f t="shared" si="55"/>
        <v>-</v>
      </c>
    </row>
    <row r="1744" spans="1:4" x14ac:dyDescent="0.25">
      <c r="A1744" s="7">
        <v>38329</v>
      </c>
      <c r="B1744" s="5">
        <v>1182.81</v>
      </c>
      <c r="C1744" s="8" t="str">
        <f t="shared" si="54"/>
        <v>200412</v>
      </c>
      <c r="D1744" s="8" t="str">
        <f t="shared" si="55"/>
        <v>-</v>
      </c>
    </row>
    <row r="1745" spans="1:4" x14ac:dyDescent="0.25">
      <c r="A1745" s="7">
        <v>38330</v>
      </c>
      <c r="B1745" s="5">
        <v>1189.24</v>
      </c>
      <c r="C1745" s="8" t="str">
        <f t="shared" si="54"/>
        <v>200412</v>
      </c>
      <c r="D1745" s="8" t="str">
        <f t="shared" si="55"/>
        <v>-</v>
      </c>
    </row>
    <row r="1746" spans="1:4" x14ac:dyDescent="0.25">
      <c r="A1746" s="7">
        <v>38331</v>
      </c>
      <c r="B1746" s="5">
        <v>1188</v>
      </c>
      <c r="C1746" s="8" t="str">
        <f t="shared" si="54"/>
        <v>200412</v>
      </c>
      <c r="D1746" s="8" t="str">
        <f t="shared" si="55"/>
        <v>-</v>
      </c>
    </row>
    <row r="1747" spans="1:4" x14ac:dyDescent="0.25">
      <c r="A1747" s="7">
        <v>38334</v>
      </c>
      <c r="B1747" s="5">
        <v>1198.68</v>
      </c>
      <c r="C1747" s="8" t="str">
        <f t="shared" si="54"/>
        <v>200412</v>
      </c>
      <c r="D1747" s="8" t="str">
        <f t="shared" si="55"/>
        <v>-</v>
      </c>
    </row>
    <row r="1748" spans="1:4" x14ac:dyDescent="0.25">
      <c r="A1748" s="7">
        <v>38335</v>
      </c>
      <c r="B1748" s="5">
        <v>1203.3800000000001</v>
      </c>
      <c r="C1748" s="8" t="str">
        <f t="shared" si="54"/>
        <v>200412</v>
      </c>
      <c r="D1748" s="8" t="str">
        <f t="shared" si="55"/>
        <v>-</v>
      </c>
    </row>
    <row r="1749" spans="1:4" x14ac:dyDescent="0.25">
      <c r="A1749" s="7">
        <v>38336</v>
      </c>
      <c r="B1749" s="5">
        <v>1205.72</v>
      </c>
      <c r="C1749" s="8" t="str">
        <f t="shared" si="54"/>
        <v>200412</v>
      </c>
      <c r="D1749" s="8" t="str">
        <f t="shared" si="55"/>
        <v>-</v>
      </c>
    </row>
    <row r="1750" spans="1:4" x14ac:dyDescent="0.25">
      <c r="A1750" s="7">
        <v>38337</v>
      </c>
      <c r="B1750" s="5">
        <v>1203.21</v>
      </c>
      <c r="C1750" s="8" t="str">
        <f t="shared" si="54"/>
        <v>200412</v>
      </c>
      <c r="D1750" s="8" t="str">
        <f t="shared" si="55"/>
        <v>-</v>
      </c>
    </row>
    <row r="1751" spans="1:4" x14ac:dyDescent="0.25">
      <c r="A1751" s="7">
        <v>38338</v>
      </c>
      <c r="B1751" s="5">
        <v>1194.2</v>
      </c>
      <c r="C1751" s="8" t="str">
        <f t="shared" si="54"/>
        <v>200412</v>
      </c>
      <c r="D1751" s="8" t="str">
        <f t="shared" si="55"/>
        <v>-</v>
      </c>
    </row>
    <row r="1752" spans="1:4" x14ac:dyDescent="0.25">
      <c r="A1752" s="7">
        <v>38341</v>
      </c>
      <c r="B1752" s="5">
        <v>1194.6500000000001</v>
      </c>
      <c r="C1752" s="8" t="str">
        <f t="shared" si="54"/>
        <v>200412</v>
      </c>
      <c r="D1752" s="8" t="str">
        <f t="shared" si="55"/>
        <v>-</v>
      </c>
    </row>
    <row r="1753" spans="1:4" x14ac:dyDescent="0.25">
      <c r="A1753" s="7">
        <v>38342</v>
      </c>
      <c r="B1753" s="5">
        <v>1205.45</v>
      </c>
      <c r="C1753" s="8" t="str">
        <f t="shared" si="54"/>
        <v>200412</v>
      </c>
      <c r="D1753" s="8" t="str">
        <f t="shared" si="55"/>
        <v>-</v>
      </c>
    </row>
    <row r="1754" spans="1:4" x14ac:dyDescent="0.25">
      <c r="A1754" s="7">
        <v>38343</v>
      </c>
      <c r="B1754" s="5">
        <v>1209.57</v>
      </c>
      <c r="C1754" s="8" t="str">
        <f t="shared" si="54"/>
        <v>200412</v>
      </c>
      <c r="D1754" s="8" t="str">
        <f t="shared" si="55"/>
        <v>-</v>
      </c>
    </row>
    <row r="1755" spans="1:4" x14ac:dyDescent="0.25">
      <c r="A1755" s="7">
        <v>38344</v>
      </c>
      <c r="B1755" s="5">
        <v>1210.1300000000001</v>
      </c>
      <c r="C1755" s="8" t="str">
        <f t="shared" si="54"/>
        <v>200412</v>
      </c>
      <c r="D1755" s="8" t="str">
        <f t="shared" si="55"/>
        <v>-</v>
      </c>
    </row>
    <row r="1756" spans="1:4" x14ac:dyDescent="0.25">
      <c r="A1756" s="7">
        <v>38348</v>
      </c>
      <c r="B1756" s="5">
        <v>1204.92</v>
      </c>
      <c r="C1756" s="8" t="str">
        <f t="shared" si="54"/>
        <v>200412</v>
      </c>
      <c r="D1756" s="8" t="str">
        <f t="shared" si="55"/>
        <v>-</v>
      </c>
    </row>
    <row r="1757" spans="1:4" x14ac:dyDescent="0.25">
      <c r="A1757" s="7">
        <v>38349</v>
      </c>
      <c r="B1757" s="5">
        <v>1213.54</v>
      </c>
      <c r="C1757" s="8" t="str">
        <f t="shared" si="54"/>
        <v>200412</v>
      </c>
      <c r="D1757" s="8" t="str">
        <f t="shared" si="55"/>
        <v>-</v>
      </c>
    </row>
    <row r="1758" spans="1:4" x14ac:dyDescent="0.25">
      <c r="A1758" s="7">
        <v>38350</v>
      </c>
      <c r="B1758" s="5">
        <v>1213.45</v>
      </c>
      <c r="C1758" s="8" t="str">
        <f t="shared" si="54"/>
        <v>200412</v>
      </c>
      <c r="D1758" s="8" t="str">
        <f t="shared" si="55"/>
        <v>-</v>
      </c>
    </row>
    <row r="1759" spans="1:4" x14ac:dyDescent="0.25">
      <c r="A1759" s="7">
        <v>38351</v>
      </c>
      <c r="B1759" s="5">
        <v>1213.55</v>
      </c>
      <c r="C1759" s="8" t="str">
        <f t="shared" si="54"/>
        <v>200412</v>
      </c>
      <c r="D1759" s="8" t="str">
        <f t="shared" si="55"/>
        <v>-</v>
      </c>
    </row>
    <row r="1760" spans="1:4" x14ac:dyDescent="0.25">
      <c r="A1760" s="7">
        <v>38352</v>
      </c>
      <c r="B1760" s="5">
        <v>1211.92</v>
      </c>
      <c r="C1760" s="8" t="str">
        <f t="shared" si="54"/>
        <v>200412</v>
      </c>
      <c r="D1760" s="8" t="str">
        <f t="shared" si="55"/>
        <v>-</v>
      </c>
    </row>
    <row r="1761" spans="1:4" x14ac:dyDescent="0.25">
      <c r="A1761" s="7">
        <v>38355</v>
      </c>
      <c r="B1761" s="5">
        <v>1202.08</v>
      </c>
      <c r="C1761" s="8" t="str">
        <f t="shared" si="54"/>
        <v>20051</v>
      </c>
      <c r="D1761" s="8" t="str">
        <f t="shared" si="55"/>
        <v>erster Börsentag des Monats</v>
      </c>
    </row>
    <row r="1762" spans="1:4" x14ac:dyDescent="0.25">
      <c r="A1762" s="7">
        <v>38356</v>
      </c>
      <c r="B1762" s="5">
        <v>1188.05</v>
      </c>
      <c r="C1762" s="8" t="str">
        <f t="shared" si="54"/>
        <v>20051</v>
      </c>
      <c r="D1762" s="8" t="str">
        <f t="shared" si="55"/>
        <v>-</v>
      </c>
    </row>
    <row r="1763" spans="1:4" x14ac:dyDescent="0.25">
      <c r="A1763" s="7">
        <v>38357</v>
      </c>
      <c r="B1763" s="5">
        <v>1183.74</v>
      </c>
      <c r="C1763" s="8" t="str">
        <f t="shared" si="54"/>
        <v>20051</v>
      </c>
      <c r="D1763" s="8" t="str">
        <f t="shared" si="55"/>
        <v>-</v>
      </c>
    </row>
    <row r="1764" spans="1:4" x14ac:dyDescent="0.25">
      <c r="A1764" s="7">
        <v>38358</v>
      </c>
      <c r="B1764" s="5">
        <v>1187.8900000000001</v>
      </c>
      <c r="C1764" s="8" t="str">
        <f t="shared" si="54"/>
        <v>20051</v>
      </c>
      <c r="D1764" s="8" t="str">
        <f t="shared" si="55"/>
        <v>-</v>
      </c>
    </row>
    <row r="1765" spans="1:4" x14ac:dyDescent="0.25">
      <c r="A1765" s="7">
        <v>38359</v>
      </c>
      <c r="B1765" s="5">
        <v>1186.19</v>
      </c>
      <c r="C1765" s="8" t="str">
        <f t="shared" si="54"/>
        <v>20051</v>
      </c>
      <c r="D1765" s="8" t="str">
        <f t="shared" si="55"/>
        <v>-</v>
      </c>
    </row>
    <row r="1766" spans="1:4" x14ac:dyDescent="0.25">
      <c r="A1766" s="7">
        <v>38362</v>
      </c>
      <c r="B1766" s="5">
        <v>1190.25</v>
      </c>
      <c r="C1766" s="8" t="str">
        <f t="shared" si="54"/>
        <v>20051</v>
      </c>
      <c r="D1766" s="8" t="str">
        <f t="shared" si="55"/>
        <v>-</v>
      </c>
    </row>
    <row r="1767" spans="1:4" x14ac:dyDescent="0.25">
      <c r="A1767" s="7">
        <v>38363</v>
      </c>
      <c r="B1767" s="5">
        <v>1182.99</v>
      </c>
      <c r="C1767" s="8" t="str">
        <f t="shared" si="54"/>
        <v>20051</v>
      </c>
      <c r="D1767" s="8" t="str">
        <f t="shared" si="55"/>
        <v>-</v>
      </c>
    </row>
    <row r="1768" spans="1:4" x14ac:dyDescent="0.25">
      <c r="A1768" s="7">
        <v>38364</v>
      </c>
      <c r="B1768" s="5">
        <v>1187.7</v>
      </c>
      <c r="C1768" s="8" t="str">
        <f t="shared" si="54"/>
        <v>20051</v>
      </c>
      <c r="D1768" s="8" t="str">
        <f t="shared" si="55"/>
        <v>-</v>
      </c>
    </row>
    <row r="1769" spans="1:4" x14ac:dyDescent="0.25">
      <c r="A1769" s="7">
        <v>38365</v>
      </c>
      <c r="B1769" s="5">
        <v>1177.45</v>
      </c>
      <c r="C1769" s="8" t="str">
        <f t="shared" si="54"/>
        <v>20051</v>
      </c>
      <c r="D1769" s="8" t="str">
        <f t="shared" si="55"/>
        <v>-</v>
      </c>
    </row>
    <row r="1770" spans="1:4" x14ac:dyDescent="0.25">
      <c r="A1770" s="7">
        <v>38366</v>
      </c>
      <c r="B1770" s="5">
        <v>1184.52</v>
      </c>
      <c r="C1770" s="8" t="str">
        <f t="shared" si="54"/>
        <v>20051</v>
      </c>
      <c r="D1770" s="8" t="str">
        <f t="shared" si="55"/>
        <v>-</v>
      </c>
    </row>
    <row r="1771" spans="1:4" x14ac:dyDescent="0.25">
      <c r="A1771" s="7">
        <v>38370</v>
      </c>
      <c r="B1771" s="5">
        <v>1195.98</v>
      </c>
      <c r="C1771" s="8" t="str">
        <f t="shared" si="54"/>
        <v>20051</v>
      </c>
      <c r="D1771" s="8" t="str">
        <f t="shared" si="55"/>
        <v>-</v>
      </c>
    </row>
    <row r="1772" spans="1:4" x14ac:dyDescent="0.25">
      <c r="A1772" s="7">
        <v>38371</v>
      </c>
      <c r="B1772" s="5">
        <v>1184.6300000000001</v>
      </c>
      <c r="C1772" s="8" t="str">
        <f t="shared" si="54"/>
        <v>20051</v>
      </c>
      <c r="D1772" s="8" t="str">
        <f t="shared" si="55"/>
        <v>-</v>
      </c>
    </row>
    <row r="1773" spans="1:4" x14ac:dyDescent="0.25">
      <c r="A1773" s="7">
        <v>38372</v>
      </c>
      <c r="B1773" s="5">
        <v>1175.4100000000001</v>
      </c>
      <c r="C1773" s="8" t="str">
        <f t="shared" si="54"/>
        <v>20051</v>
      </c>
      <c r="D1773" s="8" t="str">
        <f t="shared" si="55"/>
        <v>-</v>
      </c>
    </row>
    <row r="1774" spans="1:4" x14ac:dyDescent="0.25">
      <c r="A1774" s="7">
        <v>38373</v>
      </c>
      <c r="B1774" s="5">
        <v>1167.8699999999999</v>
      </c>
      <c r="C1774" s="8" t="str">
        <f t="shared" si="54"/>
        <v>20051</v>
      </c>
      <c r="D1774" s="8" t="str">
        <f t="shared" si="55"/>
        <v>-</v>
      </c>
    </row>
    <row r="1775" spans="1:4" x14ac:dyDescent="0.25">
      <c r="A1775" s="7">
        <v>38376</v>
      </c>
      <c r="B1775" s="5">
        <v>1163.75</v>
      </c>
      <c r="C1775" s="8" t="str">
        <f t="shared" si="54"/>
        <v>20051</v>
      </c>
      <c r="D1775" s="8" t="str">
        <f t="shared" si="55"/>
        <v>-</v>
      </c>
    </row>
    <row r="1776" spans="1:4" x14ac:dyDescent="0.25">
      <c r="A1776" s="7">
        <v>38377</v>
      </c>
      <c r="B1776" s="5">
        <v>1168.4100000000001</v>
      </c>
      <c r="C1776" s="8" t="str">
        <f t="shared" si="54"/>
        <v>20051</v>
      </c>
      <c r="D1776" s="8" t="str">
        <f t="shared" si="55"/>
        <v>-</v>
      </c>
    </row>
    <row r="1777" spans="1:4" x14ac:dyDescent="0.25">
      <c r="A1777" s="7">
        <v>38378</v>
      </c>
      <c r="B1777" s="5">
        <v>1174.07</v>
      </c>
      <c r="C1777" s="8" t="str">
        <f t="shared" si="54"/>
        <v>20051</v>
      </c>
      <c r="D1777" s="8" t="str">
        <f t="shared" si="55"/>
        <v>-</v>
      </c>
    </row>
    <row r="1778" spans="1:4" x14ac:dyDescent="0.25">
      <c r="A1778" s="7">
        <v>38379</v>
      </c>
      <c r="B1778" s="5">
        <v>1174.55</v>
      </c>
      <c r="C1778" s="8" t="str">
        <f t="shared" si="54"/>
        <v>20051</v>
      </c>
      <c r="D1778" s="8" t="str">
        <f t="shared" si="55"/>
        <v>-</v>
      </c>
    </row>
    <row r="1779" spans="1:4" x14ac:dyDescent="0.25">
      <c r="A1779" s="7">
        <v>38380</v>
      </c>
      <c r="B1779" s="5">
        <v>1171.3599999999999</v>
      </c>
      <c r="C1779" s="8" t="str">
        <f t="shared" si="54"/>
        <v>20051</v>
      </c>
      <c r="D1779" s="8" t="str">
        <f t="shared" si="55"/>
        <v>-</v>
      </c>
    </row>
    <row r="1780" spans="1:4" x14ac:dyDescent="0.25">
      <c r="A1780" s="7">
        <v>38383</v>
      </c>
      <c r="B1780" s="5">
        <v>1181.27</v>
      </c>
      <c r="C1780" s="8" t="str">
        <f t="shared" si="54"/>
        <v>20051</v>
      </c>
      <c r="D1780" s="8" t="str">
        <f t="shared" si="55"/>
        <v>-</v>
      </c>
    </row>
    <row r="1781" spans="1:4" x14ac:dyDescent="0.25">
      <c r="A1781" s="7">
        <v>38384</v>
      </c>
      <c r="B1781" s="5">
        <v>1189.4100000000001</v>
      </c>
      <c r="C1781" s="8" t="str">
        <f t="shared" si="54"/>
        <v>20052</v>
      </c>
      <c r="D1781" s="8" t="str">
        <f t="shared" si="55"/>
        <v>erster Börsentag des Monats</v>
      </c>
    </row>
    <row r="1782" spans="1:4" x14ac:dyDescent="0.25">
      <c r="A1782" s="7">
        <v>38385</v>
      </c>
      <c r="B1782" s="5">
        <v>1193.19</v>
      </c>
      <c r="C1782" s="8" t="str">
        <f t="shared" si="54"/>
        <v>20052</v>
      </c>
      <c r="D1782" s="8" t="str">
        <f t="shared" si="55"/>
        <v>-</v>
      </c>
    </row>
    <row r="1783" spans="1:4" x14ac:dyDescent="0.25">
      <c r="A1783" s="7">
        <v>38386</v>
      </c>
      <c r="B1783" s="5">
        <v>1189.8900000000001</v>
      </c>
      <c r="C1783" s="8" t="str">
        <f t="shared" si="54"/>
        <v>20052</v>
      </c>
      <c r="D1783" s="8" t="str">
        <f t="shared" si="55"/>
        <v>-</v>
      </c>
    </row>
    <row r="1784" spans="1:4" x14ac:dyDescent="0.25">
      <c r="A1784" s="7">
        <v>38387</v>
      </c>
      <c r="B1784" s="5">
        <v>1203.03</v>
      </c>
      <c r="C1784" s="8" t="str">
        <f t="shared" si="54"/>
        <v>20052</v>
      </c>
      <c r="D1784" s="8" t="str">
        <f t="shared" si="55"/>
        <v>-</v>
      </c>
    </row>
    <row r="1785" spans="1:4" x14ac:dyDescent="0.25">
      <c r="A1785" s="7">
        <v>38390</v>
      </c>
      <c r="B1785" s="5">
        <v>1201.72</v>
      </c>
      <c r="C1785" s="8" t="str">
        <f t="shared" si="54"/>
        <v>20052</v>
      </c>
      <c r="D1785" s="8" t="str">
        <f t="shared" si="55"/>
        <v>-</v>
      </c>
    </row>
    <row r="1786" spans="1:4" x14ac:dyDescent="0.25">
      <c r="A1786" s="7">
        <v>38391</v>
      </c>
      <c r="B1786" s="5">
        <v>1202.3</v>
      </c>
      <c r="C1786" s="8" t="str">
        <f t="shared" si="54"/>
        <v>20052</v>
      </c>
      <c r="D1786" s="8" t="str">
        <f t="shared" si="55"/>
        <v>-</v>
      </c>
    </row>
    <row r="1787" spans="1:4" x14ac:dyDescent="0.25">
      <c r="A1787" s="7">
        <v>38392</v>
      </c>
      <c r="B1787" s="5">
        <v>1191.99</v>
      </c>
      <c r="C1787" s="8" t="str">
        <f t="shared" si="54"/>
        <v>20052</v>
      </c>
      <c r="D1787" s="8" t="str">
        <f t="shared" si="55"/>
        <v>-</v>
      </c>
    </row>
    <row r="1788" spans="1:4" x14ac:dyDescent="0.25">
      <c r="A1788" s="7">
        <v>38393</v>
      </c>
      <c r="B1788" s="5">
        <v>1197.01</v>
      </c>
      <c r="C1788" s="8" t="str">
        <f t="shared" si="54"/>
        <v>20052</v>
      </c>
      <c r="D1788" s="8" t="str">
        <f t="shared" si="55"/>
        <v>-</v>
      </c>
    </row>
    <row r="1789" spans="1:4" x14ac:dyDescent="0.25">
      <c r="A1789" s="7">
        <v>38394</v>
      </c>
      <c r="B1789" s="5">
        <v>1205.3</v>
      </c>
      <c r="C1789" s="8" t="str">
        <f t="shared" si="54"/>
        <v>20052</v>
      </c>
      <c r="D1789" s="8" t="str">
        <f t="shared" si="55"/>
        <v>-</v>
      </c>
    </row>
    <row r="1790" spans="1:4" x14ac:dyDescent="0.25">
      <c r="A1790" s="7">
        <v>38397</v>
      </c>
      <c r="B1790" s="5">
        <v>1206.1400000000001</v>
      </c>
      <c r="C1790" s="8" t="str">
        <f t="shared" si="54"/>
        <v>20052</v>
      </c>
      <c r="D1790" s="8" t="str">
        <f t="shared" si="55"/>
        <v>-</v>
      </c>
    </row>
    <row r="1791" spans="1:4" x14ac:dyDescent="0.25">
      <c r="A1791" s="7">
        <v>38398</v>
      </c>
      <c r="B1791" s="5">
        <v>1210.1199999999999</v>
      </c>
      <c r="C1791" s="8" t="str">
        <f t="shared" si="54"/>
        <v>20052</v>
      </c>
      <c r="D1791" s="8" t="str">
        <f t="shared" si="55"/>
        <v>-</v>
      </c>
    </row>
    <row r="1792" spans="1:4" x14ac:dyDescent="0.25">
      <c r="A1792" s="7">
        <v>38399</v>
      </c>
      <c r="B1792" s="5">
        <v>1210.3399999999999</v>
      </c>
      <c r="C1792" s="8" t="str">
        <f t="shared" si="54"/>
        <v>20052</v>
      </c>
      <c r="D1792" s="8" t="str">
        <f t="shared" si="55"/>
        <v>-</v>
      </c>
    </row>
    <row r="1793" spans="1:4" x14ac:dyDescent="0.25">
      <c r="A1793" s="7">
        <v>38400</v>
      </c>
      <c r="B1793" s="5">
        <v>1200.75</v>
      </c>
      <c r="C1793" s="8" t="str">
        <f t="shared" si="54"/>
        <v>20052</v>
      </c>
      <c r="D1793" s="8" t="str">
        <f t="shared" si="55"/>
        <v>-</v>
      </c>
    </row>
    <row r="1794" spans="1:4" x14ac:dyDescent="0.25">
      <c r="A1794" s="7">
        <v>38401</v>
      </c>
      <c r="B1794" s="5">
        <v>1201.5899999999999</v>
      </c>
      <c r="C1794" s="8" t="str">
        <f t="shared" si="54"/>
        <v>20052</v>
      </c>
      <c r="D1794" s="8" t="str">
        <f t="shared" si="55"/>
        <v>-</v>
      </c>
    </row>
    <row r="1795" spans="1:4" x14ac:dyDescent="0.25">
      <c r="A1795" s="7">
        <v>38405</v>
      </c>
      <c r="B1795" s="5">
        <v>1184.1600000000001</v>
      </c>
      <c r="C1795" s="8" t="str">
        <f t="shared" ref="C1795:C1858" si="56">CONCATENATE(YEAR(A1795),MONTH(A1795))</f>
        <v>20052</v>
      </c>
      <c r="D1795" s="8" t="str">
        <f t="shared" si="55"/>
        <v>-</v>
      </c>
    </row>
    <row r="1796" spans="1:4" x14ac:dyDescent="0.25">
      <c r="A1796" s="7">
        <v>38406</v>
      </c>
      <c r="B1796" s="5">
        <v>1190.8</v>
      </c>
      <c r="C1796" s="8" t="str">
        <f t="shared" si="56"/>
        <v>20052</v>
      </c>
      <c r="D1796" s="8" t="str">
        <f t="shared" ref="D1796:D1859" si="57">IF(C1796&lt;&gt;C1795,"erster Börsentag des Monats","-")</f>
        <v>-</v>
      </c>
    </row>
    <row r="1797" spans="1:4" x14ac:dyDescent="0.25">
      <c r="A1797" s="7">
        <v>38407</v>
      </c>
      <c r="B1797" s="5">
        <v>1200.2</v>
      </c>
      <c r="C1797" s="8" t="str">
        <f t="shared" si="56"/>
        <v>20052</v>
      </c>
      <c r="D1797" s="8" t="str">
        <f t="shared" si="57"/>
        <v>-</v>
      </c>
    </row>
    <row r="1798" spans="1:4" x14ac:dyDescent="0.25">
      <c r="A1798" s="7">
        <v>38408</v>
      </c>
      <c r="B1798" s="5">
        <v>1211.3699999999999</v>
      </c>
      <c r="C1798" s="8" t="str">
        <f t="shared" si="56"/>
        <v>20052</v>
      </c>
      <c r="D1798" s="8" t="str">
        <f t="shared" si="57"/>
        <v>-</v>
      </c>
    </row>
    <row r="1799" spans="1:4" x14ac:dyDescent="0.25">
      <c r="A1799" s="7">
        <v>38411</v>
      </c>
      <c r="B1799" s="5">
        <v>1203.5999999999999</v>
      </c>
      <c r="C1799" s="8" t="str">
        <f t="shared" si="56"/>
        <v>20052</v>
      </c>
      <c r="D1799" s="8" t="str">
        <f t="shared" si="57"/>
        <v>-</v>
      </c>
    </row>
    <row r="1800" spans="1:4" x14ac:dyDescent="0.25">
      <c r="A1800" s="7">
        <v>38412</v>
      </c>
      <c r="B1800" s="5">
        <v>1210.4100000000001</v>
      </c>
      <c r="C1800" s="8" t="str">
        <f t="shared" si="56"/>
        <v>20053</v>
      </c>
      <c r="D1800" s="8" t="str">
        <f t="shared" si="57"/>
        <v>erster Börsentag des Monats</v>
      </c>
    </row>
    <row r="1801" spans="1:4" x14ac:dyDescent="0.25">
      <c r="A1801" s="7">
        <v>38413</v>
      </c>
      <c r="B1801" s="5">
        <v>1210.08</v>
      </c>
      <c r="C1801" s="8" t="str">
        <f t="shared" si="56"/>
        <v>20053</v>
      </c>
      <c r="D1801" s="8" t="str">
        <f t="shared" si="57"/>
        <v>-</v>
      </c>
    </row>
    <row r="1802" spans="1:4" x14ac:dyDescent="0.25">
      <c r="A1802" s="7">
        <v>38414</v>
      </c>
      <c r="B1802" s="5">
        <v>1210.47</v>
      </c>
      <c r="C1802" s="8" t="str">
        <f t="shared" si="56"/>
        <v>20053</v>
      </c>
      <c r="D1802" s="8" t="str">
        <f t="shared" si="57"/>
        <v>-</v>
      </c>
    </row>
    <row r="1803" spans="1:4" x14ac:dyDescent="0.25">
      <c r="A1803" s="7">
        <v>38415</v>
      </c>
      <c r="B1803" s="5">
        <v>1222.1199999999999</v>
      </c>
      <c r="C1803" s="8" t="str">
        <f t="shared" si="56"/>
        <v>20053</v>
      </c>
      <c r="D1803" s="8" t="str">
        <f t="shared" si="57"/>
        <v>-</v>
      </c>
    </row>
    <row r="1804" spans="1:4" x14ac:dyDescent="0.25">
      <c r="A1804" s="7">
        <v>38418</v>
      </c>
      <c r="B1804" s="5">
        <v>1225.31</v>
      </c>
      <c r="C1804" s="8" t="str">
        <f t="shared" si="56"/>
        <v>20053</v>
      </c>
      <c r="D1804" s="8" t="str">
        <f t="shared" si="57"/>
        <v>-</v>
      </c>
    </row>
    <row r="1805" spans="1:4" x14ac:dyDescent="0.25">
      <c r="A1805" s="7">
        <v>38419</v>
      </c>
      <c r="B1805" s="5">
        <v>1219.43</v>
      </c>
      <c r="C1805" s="8" t="str">
        <f t="shared" si="56"/>
        <v>20053</v>
      </c>
      <c r="D1805" s="8" t="str">
        <f t="shared" si="57"/>
        <v>-</v>
      </c>
    </row>
    <row r="1806" spans="1:4" x14ac:dyDescent="0.25">
      <c r="A1806" s="7">
        <v>38420</v>
      </c>
      <c r="B1806" s="5">
        <v>1207.01</v>
      </c>
      <c r="C1806" s="8" t="str">
        <f t="shared" si="56"/>
        <v>20053</v>
      </c>
      <c r="D1806" s="8" t="str">
        <f t="shared" si="57"/>
        <v>-</v>
      </c>
    </row>
    <row r="1807" spans="1:4" x14ac:dyDescent="0.25">
      <c r="A1807" s="7">
        <v>38421</v>
      </c>
      <c r="B1807" s="5">
        <v>1209.25</v>
      </c>
      <c r="C1807" s="8" t="str">
        <f t="shared" si="56"/>
        <v>20053</v>
      </c>
      <c r="D1807" s="8" t="str">
        <f t="shared" si="57"/>
        <v>-</v>
      </c>
    </row>
    <row r="1808" spans="1:4" x14ac:dyDescent="0.25">
      <c r="A1808" s="7">
        <v>38422</v>
      </c>
      <c r="B1808" s="5">
        <v>1200.08</v>
      </c>
      <c r="C1808" s="8" t="str">
        <f t="shared" si="56"/>
        <v>20053</v>
      </c>
      <c r="D1808" s="8" t="str">
        <f t="shared" si="57"/>
        <v>-</v>
      </c>
    </row>
    <row r="1809" spans="1:4" x14ac:dyDescent="0.25">
      <c r="A1809" s="7">
        <v>38425</v>
      </c>
      <c r="B1809" s="5">
        <v>1206.83</v>
      </c>
      <c r="C1809" s="8" t="str">
        <f t="shared" si="56"/>
        <v>20053</v>
      </c>
      <c r="D1809" s="8" t="str">
        <f t="shared" si="57"/>
        <v>-</v>
      </c>
    </row>
    <row r="1810" spans="1:4" x14ac:dyDescent="0.25">
      <c r="A1810" s="7">
        <v>38426</v>
      </c>
      <c r="B1810" s="5">
        <v>1197.75</v>
      </c>
      <c r="C1810" s="8" t="str">
        <f t="shared" si="56"/>
        <v>20053</v>
      </c>
      <c r="D1810" s="8" t="str">
        <f t="shared" si="57"/>
        <v>-</v>
      </c>
    </row>
    <row r="1811" spans="1:4" x14ac:dyDescent="0.25">
      <c r="A1811" s="7">
        <v>38427</v>
      </c>
      <c r="B1811" s="5">
        <v>1188.07</v>
      </c>
      <c r="C1811" s="8" t="str">
        <f t="shared" si="56"/>
        <v>20053</v>
      </c>
      <c r="D1811" s="8" t="str">
        <f t="shared" si="57"/>
        <v>-</v>
      </c>
    </row>
    <row r="1812" spans="1:4" x14ac:dyDescent="0.25">
      <c r="A1812" s="7">
        <v>38428</v>
      </c>
      <c r="B1812" s="5">
        <v>1190.21</v>
      </c>
      <c r="C1812" s="8" t="str">
        <f t="shared" si="56"/>
        <v>20053</v>
      </c>
      <c r="D1812" s="8" t="str">
        <f t="shared" si="57"/>
        <v>-</v>
      </c>
    </row>
    <row r="1813" spans="1:4" x14ac:dyDescent="0.25">
      <c r="A1813" s="7">
        <v>38429</v>
      </c>
      <c r="B1813" s="5">
        <v>1189.6500000000001</v>
      </c>
      <c r="C1813" s="8" t="str">
        <f t="shared" si="56"/>
        <v>20053</v>
      </c>
      <c r="D1813" s="8" t="str">
        <f t="shared" si="57"/>
        <v>-</v>
      </c>
    </row>
    <row r="1814" spans="1:4" x14ac:dyDescent="0.25">
      <c r="A1814" s="7">
        <v>38432</v>
      </c>
      <c r="B1814" s="5">
        <v>1183.78</v>
      </c>
      <c r="C1814" s="8" t="str">
        <f t="shared" si="56"/>
        <v>20053</v>
      </c>
      <c r="D1814" s="8" t="str">
        <f t="shared" si="57"/>
        <v>-</v>
      </c>
    </row>
    <row r="1815" spans="1:4" x14ac:dyDescent="0.25">
      <c r="A1815" s="7">
        <v>38433</v>
      </c>
      <c r="B1815" s="5">
        <v>1171.71</v>
      </c>
      <c r="C1815" s="8" t="str">
        <f t="shared" si="56"/>
        <v>20053</v>
      </c>
      <c r="D1815" s="8" t="str">
        <f t="shared" si="57"/>
        <v>-</v>
      </c>
    </row>
    <row r="1816" spans="1:4" x14ac:dyDescent="0.25">
      <c r="A1816" s="7">
        <v>38434</v>
      </c>
      <c r="B1816" s="5">
        <v>1172.53</v>
      </c>
      <c r="C1816" s="8" t="str">
        <f t="shared" si="56"/>
        <v>20053</v>
      </c>
      <c r="D1816" s="8" t="str">
        <f t="shared" si="57"/>
        <v>-</v>
      </c>
    </row>
    <row r="1817" spans="1:4" x14ac:dyDescent="0.25">
      <c r="A1817" s="7">
        <v>38435</v>
      </c>
      <c r="B1817" s="5">
        <v>1171.42</v>
      </c>
      <c r="C1817" s="8" t="str">
        <f t="shared" si="56"/>
        <v>20053</v>
      </c>
      <c r="D1817" s="8" t="str">
        <f t="shared" si="57"/>
        <v>-</v>
      </c>
    </row>
    <row r="1818" spans="1:4" x14ac:dyDescent="0.25">
      <c r="A1818" s="7">
        <v>38439</v>
      </c>
      <c r="B1818" s="5">
        <v>1174.28</v>
      </c>
      <c r="C1818" s="8" t="str">
        <f t="shared" si="56"/>
        <v>20053</v>
      </c>
      <c r="D1818" s="8" t="str">
        <f t="shared" si="57"/>
        <v>-</v>
      </c>
    </row>
    <row r="1819" spans="1:4" x14ac:dyDescent="0.25">
      <c r="A1819" s="7">
        <v>38440</v>
      </c>
      <c r="B1819" s="5">
        <v>1165.3599999999999</v>
      </c>
      <c r="C1819" s="8" t="str">
        <f t="shared" si="56"/>
        <v>20053</v>
      </c>
      <c r="D1819" s="8" t="str">
        <f t="shared" si="57"/>
        <v>-</v>
      </c>
    </row>
    <row r="1820" spans="1:4" x14ac:dyDescent="0.25">
      <c r="A1820" s="7">
        <v>38441</v>
      </c>
      <c r="B1820" s="5">
        <v>1181.4100000000001</v>
      </c>
      <c r="C1820" s="8" t="str">
        <f t="shared" si="56"/>
        <v>20053</v>
      </c>
      <c r="D1820" s="8" t="str">
        <f t="shared" si="57"/>
        <v>-</v>
      </c>
    </row>
    <row r="1821" spans="1:4" x14ac:dyDescent="0.25">
      <c r="A1821" s="7">
        <v>38442</v>
      </c>
      <c r="B1821" s="5">
        <v>1180.5899999999999</v>
      </c>
      <c r="C1821" s="8" t="str">
        <f t="shared" si="56"/>
        <v>20053</v>
      </c>
      <c r="D1821" s="8" t="str">
        <f t="shared" si="57"/>
        <v>-</v>
      </c>
    </row>
    <row r="1822" spans="1:4" x14ac:dyDescent="0.25">
      <c r="A1822" s="7">
        <v>38443</v>
      </c>
      <c r="B1822" s="5">
        <v>1172.92</v>
      </c>
      <c r="C1822" s="8" t="str">
        <f t="shared" si="56"/>
        <v>20054</v>
      </c>
      <c r="D1822" s="8" t="str">
        <f t="shared" si="57"/>
        <v>erster Börsentag des Monats</v>
      </c>
    </row>
    <row r="1823" spans="1:4" x14ac:dyDescent="0.25">
      <c r="A1823" s="7">
        <v>38446</v>
      </c>
      <c r="B1823" s="5">
        <v>1176.1199999999999</v>
      </c>
      <c r="C1823" s="8" t="str">
        <f t="shared" si="56"/>
        <v>20054</v>
      </c>
      <c r="D1823" s="8" t="str">
        <f t="shared" si="57"/>
        <v>-</v>
      </c>
    </row>
    <row r="1824" spans="1:4" x14ac:dyDescent="0.25">
      <c r="A1824" s="7">
        <v>38447</v>
      </c>
      <c r="B1824" s="5">
        <v>1181.3900000000001</v>
      </c>
      <c r="C1824" s="8" t="str">
        <f t="shared" si="56"/>
        <v>20054</v>
      </c>
      <c r="D1824" s="8" t="str">
        <f t="shared" si="57"/>
        <v>-</v>
      </c>
    </row>
    <row r="1825" spans="1:4" x14ac:dyDescent="0.25">
      <c r="A1825" s="7">
        <v>38448</v>
      </c>
      <c r="B1825" s="5">
        <v>1184.07</v>
      </c>
      <c r="C1825" s="8" t="str">
        <f t="shared" si="56"/>
        <v>20054</v>
      </c>
      <c r="D1825" s="8" t="str">
        <f t="shared" si="57"/>
        <v>-</v>
      </c>
    </row>
    <row r="1826" spans="1:4" x14ac:dyDescent="0.25">
      <c r="A1826" s="7">
        <v>38449</v>
      </c>
      <c r="B1826" s="5">
        <v>1191.1400000000001</v>
      </c>
      <c r="C1826" s="8" t="str">
        <f t="shared" si="56"/>
        <v>20054</v>
      </c>
      <c r="D1826" s="8" t="str">
        <f t="shared" si="57"/>
        <v>-</v>
      </c>
    </row>
    <row r="1827" spans="1:4" x14ac:dyDescent="0.25">
      <c r="A1827" s="7">
        <v>38450</v>
      </c>
      <c r="B1827" s="5">
        <v>1181.2</v>
      </c>
      <c r="C1827" s="8" t="str">
        <f t="shared" si="56"/>
        <v>20054</v>
      </c>
      <c r="D1827" s="8" t="str">
        <f t="shared" si="57"/>
        <v>-</v>
      </c>
    </row>
    <row r="1828" spans="1:4" x14ac:dyDescent="0.25">
      <c r="A1828" s="7">
        <v>38453</v>
      </c>
      <c r="B1828" s="5">
        <v>1181.21</v>
      </c>
      <c r="C1828" s="8" t="str">
        <f t="shared" si="56"/>
        <v>20054</v>
      </c>
      <c r="D1828" s="8" t="str">
        <f t="shared" si="57"/>
        <v>-</v>
      </c>
    </row>
    <row r="1829" spans="1:4" x14ac:dyDescent="0.25">
      <c r="A1829" s="7">
        <v>38454</v>
      </c>
      <c r="B1829" s="5">
        <v>1187.76</v>
      </c>
      <c r="C1829" s="8" t="str">
        <f t="shared" si="56"/>
        <v>20054</v>
      </c>
      <c r="D1829" s="8" t="str">
        <f t="shared" si="57"/>
        <v>-</v>
      </c>
    </row>
    <row r="1830" spans="1:4" x14ac:dyDescent="0.25">
      <c r="A1830" s="7">
        <v>38455</v>
      </c>
      <c r="B1830" s="5">
        <v>1173.79</v>
      </c>
      <c r="C1830" s="8" t="str">
        <f t="shared" si="56"/>
        <v>20054</v>
      </c>
      <c r="D1830" s="8" t="str">
        <f t="shared" si="57"/>
        <v>-</v>
      </c>
    </row>
    <row r="1831" spans="1:4" x14ac:dyDescent="0.25">
      <c r="A1831" s="7">
        <v>38456</v>
      </c>
      <c r="B1831" s="5">
        <v>1162.05</v>
      </c>
      <c r="C1831" s="8" t="str">
        <f t="shared" si="56"/>
        <v>20054</v>
      </c>
      <c r="D1831" s="8" t="str">
        <f t="shared" si="57"/>
        <v>-</v>
      </c>
    </row>
    <row r="1832" spans="1:4" x14ac:dyDescent="0.25">
      <c r="A1832" s="7">
        <v>38457</v>
      </c>
      <c r="B1832" s="5">
        <v>1142.6199999999999</v>
      </c>
      <c r="C1832" s="8" t="str">
        <f t="shared" si="56"/>
        <v>20054</v>
      </c>
      <c r="D1832" s="8" t="str">
        <f t="shared" si="57"/>
        <v>-</v>
      </c>
    </row>
    <row r="1833" spans="1:4" x14ac:dyDescent="0.25">
      <c r="A1833" s="7">
        <v>38460</v>
      </c>
      <c r="B1833" s="5">
        <v>1145.98</v>
      </c>
      <c r="C1833" s="8" t="str">
        <f t="shared" si="56"/>
        <v>20054</v>
      </c>
      <c r="D1833" s="8" t="str">
        <f t="shared" si="57"/>
        <v>-</v>
      </c>
    </row>
    <row r="1834" spans="1:4" x14ac:dyDescent="0.25">
      <c r="A1834" s="7">
        <v>38461</v>
      </c>
      <c r="B1834" s="5">
        <v>1152.78</v>
      </c>
      <c r="C1834" s="8" t="str">
        <f t="shared" si="56"/>
        <v>20054</v>
      </c>
      <c r="D1834" s="8" t="str">
        <f t="shared" si="57"/>
        <v>-</v>
      </c>
    </row>
    <row r="1835" spans="1:4" x14ac:dyDescent="0.25">
      <c r="A1835" s="7">
        <v>38462</v>
      </c>
      <c r="B1835" s="5">
        <v>1137.5</v>
      </c>
      <c r="C1835" s="8" t="str">
        <f t="shared" si="56"/>
        <v>20054</v>
      </c>
      <c r="D1835" s="8" t="str">
        <f t="shared" si="57"/>
        <v>-</v>
      </c>
    </row>
    <row r="1836" spans="1:4" x14ac:dyDescent="0.25">
      <c r="A1836" s="7">
        <v>38463</v>
      </c>
      <c r="B1836" s="5">
        <v>1159.95</v>
      </c>
      <c r="C1836" s="8" t="str">
        <f t="shared" si="56"/>
        <v>20054</v>
      </c>
      <c r="D1836" s="8" t="str">
        <f t="shared" si="57"/>
        <v>-</v>
      </c>
    </row>
    <row r="1837" spans="1:4" x14ac:dyDescent="0.25">
      <c r="A1837" s="7">
        <v>38464</v>
      </c>
      <c r="B1837" s="5">
        <v>1152.1199999999999</v>
      </c>
      <c r="C1837" s="8" t="str">
        <f t="shared" si="56"/>
        <v>20054</v>
      </c>
      <c r="D1837" s="8" t="str">
        <f t="shared" si="57"/>
        <v>-</v>
      </c>
    </row>
    <row r="1838" spans="1:4" x14ac:dyDescent="0.25">
      <c r="A1838" s="7">
        <v>38467</v>
      </c>
      <c r="B1838" s="5">
        <v>1162.0999999999999</v>
      </c>
      <c r="C1838" s="8" t="str">
        <f t="shared" si="56"/>
        <v>20054</v>
      </c>
      <c r="D1838" s="8" t="str">
        <f t="shared" si="57"/>
        <v>-</v>
      </c>
    </row>
    <row r="1839" spans="1:4" x14ac:dyDescent="0.25">
      <c r="A1839" s="7">
        <v>38468</v>
      </c>
      <c r="B1839" s="5">
        <v>1151.74</v>
      </c>
      <c r="C1839" s="8" t="str">
        <f t="shared" si="56"/>
        <v>20054</v>
      </c>
      <c r="D1839" s="8" t="str">
        <f t="shared" si="57"/>
        <v>-</v>
      </c>
    </row>
    <row r="1840" spans="1:4" x14ac:dyDescent="0.25">
      <c r="A1840" s="7">
        <v>38469</v>
      </c>
      <c r="B1840" s="5">
        <v>1156.3800000000001</v>
      </c>
      <c r="C1840" s="8" t="str">
        <f t="shared" si="56"/>
        <v>20054</v>
      </c>
      <c r="D1840" s="8" t="str">
        <f t="shared" si="57"/>
        <v>-</v>
      </c>
    </row>
    <row r="1841" spans="1:4" x14ac:dyDescent="0.25">
      <c r="A1841" s="7">
        <v>38470</v>
      </c>
      <c r="B1841" s="5">
        <v>1143.22</v>
      </c>
      <c r="C1841" s="8" t="str">
        <f t="shared" si="56"/>
        <v>20054</v>
      </c>
      <c r="D1841" s="8" t="str">
        <f t="shared" si="57"/>
        <v>-</v>
      </c>
    </row>
    <row r="1842" spans="1:4" x14ac:dyDescent="0.25">
      <c r="A1842" s="7">
        <v>38471</v>
      </c>
      <c r="B1842" s="5">
        <v>1156.8499999999999</v>
      </c>
      <c r="C1842" s="8" t="str">
        <f t="shared" si="56"/>
        <v>20054</v>
      </c>
      <c r="D1842" s="8" t="str">
        <f t="shared" si="57"/>
        <v>-</v>
      </c>
    </row>
    <row r="1843" spans="1:4" x14ac:dyDescent="0.25">
      <c r="A1843" s="7">
        <v>38474</v>
      </c>
      <c r="B1843" s="5">
        <v>1162.1600000000001</v>
      </c>
      <c r="C1843" s="8" t="str">
        <f t="shared" si="56"/>
        <v>20055</v>
      </c>
      <c r="D1843" s="8" t="str">
        <f t="shared" si="57"/>
        <v>erster Börsentag des Monats</v>
      </c>
    </row>
    <row r="1844" spans="1:4" x14ac:dyDescent="0.25">
      <c r="A1844" s="7">
        <v>38475</v>
      </c>
      <c r="B1844" s="5">
        <v>1161.17</v>
      </c>
      <c r="C1844" s="8" t="str">
        <f t="shared" si="56"/>
        <v>20055</v>
      </c>
      <c r="D1844" s="8" t="str">
        <f t="shared" si="57"/>
        <v>-</v>
      </c>
    </row>
    <row r="1845" spans="1:4" x14ac:dyDescent="0.25">
      <c r="A1845" s="7">
        <v>38476</v>
      </c>
      <c r="B1845" s="5">
        <v>1175.6500000000001</v>
      </c>
      <c r="C1845" s="8" t="str">
        <f t="shared" si="56"/>
        <v>20055</v>
      </c>
      <c r="D1845" s="8" t="str">
        <f t="shared" si="57"/>
        <v>-</v>
      </c>
    </row>
    <row r="1846" spans="1:4" x14ac:dyDescent="0.25">
      <c r="A1846" s="7">
        <v>38477</v>
      </c>
      <c r="B1846" s="5">
        <v>1172.6300000000001</v>
      </c>
      <c r="C1846" s="8" t="str">
        <f t="shared" si="56"/>
        <v>20055</v>
      </c>
      <c r="D1846" s="8" t="str">
        <f t="shared" si="57"/>
        <v>-</v>
      </c>
    </row>
    <row r="1847" spans="1:4" x14ac:dyDescent="0.25">
      <c r="A1847" s="7">
        <v>38478</v>
      </c>
      <c r="B1847" s="5">
        <v>1171.3499999999999</v>
      </c>
      <c r="C1847" s="8" t="str">
        <f t="shared" si="56"/>
        <v>20055</v>
      </c>
      <c r="D1847" s="8" t="str">
        <f t="shared" si="57"/>
        <v>-</v>
      </c>
    </row>
    <row r="1848" spans="1:4" x14ac:dyDescent="0.25">
      <c r="A1848" s="7">
        <v>38481</v>
      </c>
      <c r="B1848" s="5">
        <v>1178.8399999999999</v>
      </c>
      <c r="C1848" s="8" t="str">
        <f t="shared" si="56"/>
        <v>20055</v>
      </c>
      <c r="D1848" s="8" t="str">
        <f t="shared" si="57"/>
        <v>-</v>
      </c>
    </row>
    <row r="1849" spans="1:4" x14ac:dyDescent="0.25">
      <c r="A1849" s="7">
        <v>38482</v>
      </c>
      <c r="B1849" s="5">
        <v>1166.22</v>
      </c>
      <c r="C1849" s="8" t="str">
        <f t="shared" si="56"/>
        <v>20055</v>
      </c>
      <c r="D1849" s="8" t="str">
        <f t="shared" si="57"/>
        <v>-</v>
      </c>
    </row>
    <row r="1850" spans="1:4" x14ac:dyDescent="0.25">
      <c r="A1850" s="7">
        <v>38483</v>
      </c>
      <c r="B1850" s="5">
        <v>1171.1099999999999</v>
      </c>
      <c r="C1850" s="8" t="str">
        <f t="shared" si="56"/>
        <v>20055</v>
      </c>
      <c r="D1850" s="8" t="str">
        <f t="shared" si="57"/>
        <v>-</v>
      </c>
    </row>
    <row r="1851" spans="1:4" x14ac:dyDescent="0.25">
      <c r="A1851" s="7">
        <v>38484</v>
      </c>
      <c r="B1851" s="5">
        <v>1159.3599999999999</v>
      </c>
      <c r="C1851" s="8" t="str">
        <f t="shared" si="56"/>
        <v>20055</v>
      </c>
      <c r="D1851" s="8" t="str">
        <f t="shared" si="57"/>
        <v>-</v>
      </c>
    </row>
    <row r="1852" spans="1:4" x14ac:dyDescent="0.25">
      <c r="A1852" s="7">
        <v>38485</v>
      </c>
      <c r="B1852" s="5">
        <v>1154.05</v>
      </c>
      <c r="C1852" s="8" t="str">
        <f t="shared" si="56"/>
        <v>20055</v>
      </c>
      <c r="D1852" s="8" t="str">
        <f t="shared" si="57"/>
        <v>-</v>
      </c>
    </row>
    <row r="1853" spans="1:4" x14ac:dyDescent="0.25">
      <c r="A1853" s="7">
        <v>38488</v>
      </c>
      <c r="B1853" s="5">
        <v>1165.69</v>
      </c>
      <c r="C1853" s="8" t="str">
        <f t="shared" si="56"/>
        <v>20055</v>
      </c>
      <c r="D1853" s="8" t="str">
        <f t="shared" si="57"/>
        <v>-</v>
      </c>
    </row>
    <row r="1854" spans="1:4" x14ac:dyDescent="0.25">
      <c r="A1854" s="7">
        <v>38489</v>
      </c>
      <c r="B1854" s="5">
        <v>1173.8</v>
      </c>
      <c r="C1854" s="8" t="str">
        <f t="shared" si="56"/>
        <v>20055</v>
      </c>
      <c r="D1854" s="8" t="str">
        <f t="shared" si="57"/>
        <v>-</v>
      </c>
    </row>
    <row r="1855" spans="1:4" x14ac:dyDescent="0.25">
      <c r="A1855" s="7">
        <v>38490</v>
      </c>
      <c r="B1855" s="5">
        <v>1185.56</v>
      </c>
      <c r="C1855" s="8" t="str">
        <f t="shared" si="56"/>
        <v>20055</v>
      </c>
      <c r="D1855" s="8" t="str">
        <f t="shared" si="57"/>
        <v>-</v>
      </c>
    </row>
    <row r="1856" spans="1:4" x14ac:dyDescent="0.25">
      <c r="A1856" s="7">
        <v>38491</v>
      </c>
      <c r="B1856" s="5">
        <v>1191.08</v>
      </c>
      <c r="C1856" s="8" t="str">
        <f t="shared" si="56"/>
        <v>20055</v>
      </c>
      <c r="D1856" s="8" t="str">
        <f t="shared" si="57"/>
        <v>-</v>
      </c>
    </row>
    <row r="1857" spans="1:4" x14ac:dyDescent="0.25">
      <c r="A1857" s="7">
        <v>38492</v>
      </c>
      <c r="B1857" s="5">
        <v>1189.28</v>
      </c>
      <c r="C1857" s="8" t="str">
        <f t="shared" si="56"/>
        <v>20055</v>
      </c>
      <c r="D1857" s="8" t="str">
        <f t="shared" si="57"/>
        <v>-</v>
      </c>
    </row>
    <row r="1858" spans="1:4" x14ac:dyDescent="0.25">
      <c r="A1858" s="7">
        <v>38495</v>
      </c>
      <c r="B1858" s="5">
        <v>1193.8599999999999</v>
      </c>
      <c r="C1858" s="8" t="str">
        <f t="shared" si="56"/>
        <v>20055</v>
      </c>
      <c r="D1858" s="8" t="str">
        <f t="shared" si="57"/>
        <v>-</v>
      </c>
    </row>
    <row r="1859" spans="1:4" x14ac:dyDescent="0.25">
      <c r="A1859" s="7">
        <v>38496</v>
      </c>
      <c r="B1859" s="5">
        <v>1194.07</v>
      </c>
      <c r="C1859" s="8" t="str">
        <f t="shared" ref="C1859:C1922" si="58">CONCATENATE(YEAR(A1859),MONTH(A1859))</f>
        <v>20055</v>
      </c>
      <c r="D1859" s="8" t="str">
        <f t="shared" si="57"/>
        <v>-</v>
      </c>
    </row>
    <row r="1860" spans="1:4" x14ac:dyDescent="0.25">
      <c r="A1860" s="7">
        <v>38497</v>
      </c>
      <c r="B1860" s="5">
        <v>1190.01</v>
      </c>
      <c r="C1860" s="8" t="str">
        <f t="shared" si="58"/>
        <v>20055</v>
      </c>
      <c r="D1860" s="8" t="str">
        <f t="shared" ref="D1860:D1923" si="59">IF(C1860&lt;&gt;C1859,"erster Börsentag des Monats","-")</f>
        <v>-</v>
      </c>
    </row>
    <row r="1861" spans="1:4" x14ac:dyDescent="0.25">
      <c r="A1861" s="7">
        <v>38498</v>
      </c>
      <c r="B1861" s="5">
        <v>1197.6199999999999</v>
      </c>
      <c r="C1861" s="8" t="str">
        <f t="shared" si="58"/>
        <v>20055</v>
      </c>
      <c r="D1861" s="8" t="str">
        <f t="shared" si="59"/>
        <v>-</v>
      </c>
    </row>
    <row r="1862" spans="1:4" x14ac:dyDescent="0.25">
      <c r="A1862" s="7">
        <v>38499</v>
      </c>
      <c r="B1862" s="5">
        <v>1198.78</v>
      </c>
      <c r="C1862" s="8" t="str">
        <f t="shared" si="58"/>
        <v>20055</v>
      </c>
      <c r="D1862" s="8" t="str">
        <f t="shared" si="59"/>
        <v>-</v>
      </c>
    </row>
    <row r="1863" spans="1:4" x14ac:dyDescent="0.25">
      <c r="A1863" s="7">
        <v>38503</v>
      </c>
      <c r="B1863" s="5">
        <v>1191.5</v>
      </c>
      <c r="C1863" s="8" t="str">
        <f t="shared" si="58"/>
        <v>20055</v>
      </c>
      <c r="D1863" s="8" t="str">
        <f t="shared" si="59"/>
        <v>-</v>
      </c>
    </row>
    <row r="1864" spans="1:4" x14ac:dyDescent="0.25">
      <c r="A1864" s="7">
        <v>38504</v>
      </c>
      <c r="B1864" s="5">
        <v>1202.27</v>
      </c>
      <c r="C1864" s="8" t="str">
        <f t="shared" si="58"/>
        <v>20056</v>
      </c>
      <c r="D1864" s="8" t="str">
        <f t="shared" si="59"/>
        <v>erster Börsentag des Monats</v>
      </c>
    </row>
    <row r="1865" spans="1:4" x14ac:dyDescent="0.25">
      <c r="A1865" s="7">
        <v>38505</v>
      </c>
      <c r="B1865" s="5">
        <v>1204.29</v>
      </c>
      <c r="C1865" s="8" t="str">
        <f t="shared" si="58"/>
        <v>20056</v>
      </c>
      <c r="D1865" s="8" t="str">
        <f t="shared" si="59"/>
        <v>-</v>
      </c>
    </row>
    <row r="1866" spans="1:4" x14ac:dyDescent="0.25">
      <c r="A1866" s="7">
        <v>38506</v>
      </c>
      <c r="B1866" s="5">
        <v>1196.02</v>
      </c>
      <c r="C1866" s="8" t="str">
        <f t="shared" si="58"/>
        <v>20056</v>
      </c>
      <c r="D1866" s="8" t="str">
        <f t="shared" si="59"/>
        <v>-</v>
      </c>
    </row>
    <row r="1867" spans="1:4" x14ac:dyDescent="0.25">
      <c r="A1867" s="7">
        <v>38509</v>
      </c>
      <c r="B1867" s="5">
        <v>1197.51</v>
      </c>
      <c r="C1867" s="8" t="str">
        <f t="shared" si="58"/>
        <v>20056</v>
      </c>
      <c r="D1867" s="8" t="str">
        <f t="shared" si="59"/>
        <v>-</v>
      </c>
    </row>
    <row r="1868" spans="1:4" x14ac:dyDescent="0.25">
      <c r="A1868" s="7">
        <v>38510</v>
      </c>
      <c r="B1868" s="5">
        <v>1197.26</v>
      </c>
      <c r="C1868" s="8" t="str">
        <f t="shared" si="58"/>
        <v>20056</v>
      </c>
      <c r="D1868" s="8" t="str">
        <f t="shared" si="59"/>
        <v>-</v>
      </c>
    </row>
    <row r="1869" spans="1:4" x14ac:dyDescent="0.25">
      <c r="A1869" s="7">
        <v>38511</v>
      </c>
      <c r="B1869" s="5">
        <v>1194.67</v>
      </c>
      <c r="C1869" s="8" t="str">
        <f t="shared" si="58"/>
        <v>20056</v>
      </c>
      <c r="D1869" s="8" t="str">
        <f t="shared" si="59"/>
        <v>-</v>
      </c>
    </row>
    <row r="1870" spans="1:4" x14ac:dyDescent="0.25">
      <c r="A1870" s="7">
        <v>38512</v>
      </c>
      <c r="B1870" s="5">
        <v>1200.93</v>
      </c>
      <c r="C1870" s="8" t="str">
        <f t="shared" si="58"/>
        <v>20056</v>
      </c>
      <c r="D1870" s="8" t="str">
        <f t="shared" si="59"/>
        <v>-</v>
      </c>
    </row>
    <row r="1871" spans="1:4" x14ac:dyDescent="0.25">
      <c r="A1871" s="7">
        <v>38513</v>
      </c>
      <c r="B1871" s="5">
        <v>1198.1099999999999</v>
      </c>
      <c r="C1871" s="8" t="str">
        <f t="shared" si="58"/>
        <v>20056</v>
      </c>
      <c r="D1871" s="8" t="str">
        <f t="shared" si="59"/>
        <v>-</v>
      </c>
    </row>
    <row r="1872" spans="1:4" x14ac:dyDescent="0.25">
      <c r="A1872" s="7">
        <v>38516</v>
      </c>
      <c r="B1872" s="5">
        <v>1200.82</v>
      </c>
      <c r="C1872" s="8" t="str">
        <f t="shared" si="58"/>
        <v>20056</v>
      </c>
      <c r="D1872" s="8" t="str">
        <f t="shared" si="59"/>
        <v>-</v>
      </c>
    </row>
    <row r="1873" spans="1:4" x14ac:dyDescent="0.25">
      <c r="A1873" s="7">
        <v>38517</v>
      </c>
      <c r="B1873" s="5">
        <v>1203.9100000000001</v>
      </c>
      <c r="C1873" s="8" t="str">
        <f t="shared" si="58"/>
        <v>20056</v>
      </c>
      <c r="D1873" s="8" t="str">
        <f t="shared" si="59"/>
        <v>-</v>
      </c>
    </row>
    <row r="1874" spans="1:4" x14ac:dyDescent="0.25">
      <c r="A1874" s="7">
        <v>38518</v>
      </c>
      <c r="B1874" s="5">
        <v>1206.58</v>
      </c>
      <c r="C1874" s="8" t="str">
        <f t="shared" si="58"/>
        <v>20056</v>
      </c>
      <c r="D1874" s="8" t="str">
        <f t="shared" si="59"/>
        <v>-</v>
      </c>
    </row>
    <row r="1875" spans="1:4" x14ac:dyDescent="0.25">
      <c r="A1875" s="7">
        <v>38519</v>
      </c>
      <c r="B1875" s="5">
        <v>1210.96</v>
      </c>
      <c r="C1875" s="8" t="str">
        <f t="shared" si="58"/>
        <v>20056</v>
      </c>
      <c r="D1875" s="8" t="str">
        <f t="shared" si="59"/>
        <v>-</v>
      </c>
    </row>
    <row r="1876" spans="1:4" x14ac:dyDescent="0.25">
      <c r="A1876" s="7">
        <v>38520</v>
      </c>
      <c r="B1876" s="5">
        <v>1216.96</v>
      </c>
      <c r="C1876" s="8" t="str">
        <f t="shared" si="58"/>
        <v>20056</v>
      </c>
      <c r="D1876" s="8" t="str">
        <f t="shared" si="59"/>
        <v>-</v>
      </c>
    </row>
    <row r="1877" spans="1:4" x14ac:dyDescent="0.25">
      <c r="A1877" s="7">
        <v>38523</v>
      </c>
      <c r="B1877" s="5">
        <v>1216.0999999999999</v>
      </c>
      <c r="C1877" s="8" t="str">
        <f t="shared" si="58"/>
        <v>20056</v>
      </c>
      <c r="D1877" s="8" t="str">
        <f t="shared" si="59"/>
        <v>-</v>
      </c>
    </row>
    <row r="1878" spans="1:4" x14ac:dyDescent="0.25">
      <c r="A1878" s="7">
        <v>38524</v>
      </c>
      <c r="B1878" s="5">
        <v>1213.6099999999999</v>
      </c>
      <c r="C1878" s="8" t="str">
        <f t="shared" si="58"/>
        <v>20056</v>
      </c>
      <c r="D1878" s="8" t="str">
        <f t="shared" si="59"/>
        <v>-</v>
      </c>
    </row>
    <row r="1879" spans="1:4" x14ac:dyDescent="0.25">
      <c r="A1879" s="7">
        <v>38525</v>
      </c>
      <c r="B1879" s="5">
        <v>1213.8800000000001</v>
      </c>
      <c r="C1879" s="8" t="str">
        <f t="shared" si="58"/>
        <v>20056</v>
      </c>
      <c r="D1879" s="8" t="str">
        <f t="shared" si="59"/>
        <v>-</v>
      </c>
    </row>
    <row r="1880" spans="1:4" x14ac:dyDescent="0.25">
      <c r="A1880" s="7">
        <v>38526</v>
      </c>
      <c r="B1880" s="5">
        <v>1200.73</v>
      </c>
      <c r="C1880" s="8" t="str">
        <f t="shared" si="58"/>
        <v>20056</v>
      </c>
      <c r="D1880" s="8" t="str">
        <f t="shared" si="59"/>
        <v>-</v>
      </c>
    </row>
    <row r="1881" spans="1:4" x14ac:dyDescent="0.25">
      <c r="A1881" s="7">
        <v>38527</v>
      </c>
      <c r="B1881" s="5">
        <v>1191.57</v>
      </c>
      <c r="C1881" s="8" t="str">
        <f t="shared" si="58"/>
        <v>20056</v>
      </c>
      <c r="D1881" s="8" t="str">
        <f t="shared" si="59"/>
        <v>-</v>
      </c>
    </row>
    <row r="1882" spans="1:4" x14ac:dyDescent="0.25">
      <c r="A1882" s="7">
        <v>38530</v>
      </c>
      <c r="B1882" s="5">
        <v>1190.69</v>
      </c>
      <c r="C1882" s="8" t="str">
        <f t="shared" si="58"/>
        <v>20056</v>
      </c>
      <c r="D1882" s="8" t="str">
        <f t="shared" si="59"/>
        <v>-</v>
      </c>
    </row>
    <row r="1883" spans="1:4" x14ac:dyDescent="0.25">
      <c r="A1883" s="7">
        <v>38531</v>
      </c>
      <c r="B1883" s="5">
        <v>1201.57</v>
      </c>
      <c r="C1883" s="8" t="str">
        <f t="shared" si="58"/>
        <v>20056</v>
      </c>
      <c r="D1883" s="8" t="str">
        <f t="shared" si="59"/>
        <v>-</v>
      </c>
    </row>
    <row r="1884" spans="1:4" x14ac:dyDescent="0.25">
      <c r="A1884" s="7">
        <v>38532</v>
      </c>
      <c r="B1884" s="5">
        <v>1199.8499999999999</v>
      </c>
      <c r="C1884" s="8" t="str">
        <f t="shared" si="58"/>
        <v>20056</v>
      </c>
      <c r="D1884" s="8" t="str">
        <f t="shared" si="59"/>
        <v>-</v>
      </c>
    </row>
    <row r="1885" spans="1:4" x14ac:dyDescent="0.25">
      <c r="A1885" s="7">
        <v>38533</v>
      </c>
      <c r="B1885" s="5">
        <v>1191.33</v>
      </c>
      <c r="C1885" s="8" t="str">
        <f t="shared" si="58"/>
        <v>20056</v>
      </c>
      <c r="D1885" s="8" t="str">
        <f t="shared" si="59"/>
        <v>-</v>
      </c>
    </row>
    <row r="1886" spans="1:4" x14ac:dyDescent="0.25">
      <c r="A1886" s="7">
        <v>38534</v>
      </c>
      <c r="B1886" s="5">
        <v>1194.44</v>
      </c>
      <c r="C1886" s="8" t="str">
        <f t="shared" si="58"/>
        <v>20057</v>
      </c>
      <c r="D1886" s="8" t="str">
        <f t="shared" si="59"/>
        <v>erster Börsentag des Monats</v>
      </c>
    </row>
    <row r="1887" spans="1:4" x14ac:dyDescent="0.25">
      <c r="A1887" s="7">
        <v>38538</v>
      </c>
      <c r="B1887" s="5">
        <v>1204.99</v>
      </c>
      <c r="C1887" s="8" t="str">
        <f t="shared" si="58"/>
        <v>20057</v>
      </c>
      <c r="D1887" s="8" t="str">
        <f t="shared" si="59"/>
        <v>-</v>
      </c>
    </row>
    <row r="1888" spans="1:4" x14ac:dyDescent="0.25">
      <c r="A1888" s="7">
        <v>38539</v>
      </c>
      <c r="B1888" s="5">
        <v>1194.94</v>
      </c>
      <c r="C1888" s="8" t="str">
        <f t="shared" si="58"/>
        <v>20057</v>
      </c>
      <c r="D1888" s="8" t="str">
        <f t="shared" si="59"/>
        <v>-</v>
      </c>
    </row>
    <row r="1889" spans="1:4" x14ac:dyDescent="0.25">
      <c r="A1889" s="7">
        <v>38540</v>
      </c>
      <c r="B1889" s="5">
        <v>1197.8699999999999</v>
      </c>
      <c r="C1889" s="8" t="str">
        <f t="shared" si="58"/>
        <v>20057</v>
      </c>
      <c r="D1889" s="8" t="str">
        <f t="shared" si="59"/>
        <v>-</v>
      </c>
    </row>
    <row r="1890" spans="1:4" x14ac:dyDescent="0.25">
      <c r="A1890" s="7">
        <v>38541</v>
      </c>
      <c r="B1890" s="5">
        <v>1211.8599999999999</v>
      </c>
      <c r="C1890" s="8" t="str">
        <f t="shared" si="58"/>
        <v>20057</v>
      </c>
      <c r="D1890" s="8" t="str">
        <f t="shared" si="59"/>
        <v>-</v>
      </c>
    </row>
    <row r="1891" spans="1:4" x14ac:dyDescent="0.25">
      <c r="A1891" s="7">
        <v>38544</v>
      </c>
      <c r="B1891" s="5">
        <v>1219.44</v>
      </c>
      <c r="C1891" s="8" t="str">
        <f t="shared" si="58"/>
        <v>20057</v>
      </c>
      <c r="D1891" s="8" t="str">
        <f t="shared" si="59"/>
        <v>-</v>
      </c>
    </row>
    <row r="1892" spans="1:4" x14ac:dyDescent="0.25">
      <c r="A1892" s="7">
        <v>38545</v>
      </c>
      <c r="B1892" s="5">
        <v>1222.21</v>
      </c>
      <c r="C1892" s="8" t="str">
        <f t="shared" si="58"/>
        <v>20057</v>
      </c>
      <c r="D1892" s="8" t="str">
        <f t="shared" si="59"/>
        <v>-</v>
      </c>
    </row>
    <row r="1893" spans="1:4" x14ac:dyDescent="0.25">
      <c r="A1893" s="7">
        <v>38546</v>
      </c>
      <c r="B1893" s="5">
        <v>1223.29</v>
      </c>
      <c r="C1893" s="8" t="str">
        <f t="shared" si="58"/>
        <v>20057</v>
      </c>
      <c r="D1893" s="8" t="str">
        <f t="shared" si="59"/>
        <v>-</v>
      </c>
    </row>
    <row r="1894" spans="1:4" x14ac:dyDescent="0.25">
      <c r="A1894" s="7">
        <v>38547</v>
      </c>
      <c r="B1894" s="5">
        <v>1226.5</v>
      </c>
      <c r="C1894" s="8" t="str">
        <f t="shared" si="58"/>
        <v>20057</v>
      </c>
      <c r="D1894" s="8" t="str">
        <f t="shared" si="59"/>
        <v>-</v>
      </c>
    </row>
    <row r="1895" spans="1:4" x14ac:dyDescent="0.25">
      <c r="A1895" s="7">
        <v>38548</v>
      </c>
      <c r="B1895" s="5">
        <v>1227.92</v>
      </c>
      <c r="C1895" s="8" t="str">
        <f t="shared" si="58"/>
        <v>20057</v>
      </c>
      <c r="D1895" s="8" t="str">
        <f t="shared" si="59"/>
        <v>-</v>
      </c>
    </row>
    <row r="1896" spans="1:4" x14ac:dyDescent="0.25">
      <c r="A1896" s="7">
        <v>38551</v>
      </c>
      <c r="B1896" s="5">
        <v>1221.1300000000001</v>
      </c>
      <c r="C1896" s="8" t="str">
        <f t="shared" si="58"/>
        <v>20057</v>
      </c>
      <c r="D1896" s="8" t="str">
        <f t="shared" si="59"/>
        <v>-</v>
      </c>
    </row>
    <row r="1897" spans="1:4" x14ac:dyDescent="0.25">
      <c r="A1897" s="7">
        <v>38552</v>
      </c>
      <c r="B1897" s="5">
        <v>1229.3499999999999</v>
      </c>
      <c r="C1897" s="8" t="str">
        <f t="shared" si="58"/>
        <v>20057</v>
      </c>
      <c r="D1897" s="8" t="str">
        <f t="shared" si="59"/>
        <v>-</v>
      </c>
    </row>
    <row r="1898" spans="1:4" x14ac:dyDescent="0.25">
      <c r="A1898" s="7">
        <v>38553</v>
      </c>
      <c r="B1898" s="5">
        <v>1235.2</v>
      </c>
      <c r="C1898" s="8" t="str">
        <f t="shared" si="58"/>
        <v>20057</v>
      </c>
      <c r="D1898" s="8" t="str">
        <f t="shared" si="59"/>
        <v>-</v>
      </c>
    </row>
    <row r="1899" spans="1:4" x14ac:dyDescent="0.25">
      <c r="A1899" s="7">
        <v>38554</v>
      </c>
      <c r="B1899" s="5">
        <v>1227.04</v>
      </c>
      <c r="C1899" s="8" t="str">
        <f t="shared" si="58"/>
        <v>20057</v>
      </c>
      <c r="D1899" s="8" t="str">
        <f t="shared" si="59"/>
        <v>-</v>
      </c>
    </row>
    <row r="1900" spans="1:4" x14ac:dyDescent="0.25">
      <c r="A1900" s="7">
        <v>38555</v>
      </c>
      <c r="B1900" s="5">
        <v>1233.68</v>
      </c>
      <c r="C1900" s="8" t="str">
        <f t="shared" si="58"/>
        <v>20057</v>
      </c>
      <c r="D1900" s="8" t="str">
        <f t="shared" si="59"/>
        <v>-</v>
      </c>
    </row>
    <row r="1901" spans="1:4" x14ac:dyDescent="0.25">
      <c r="A1901" s="7">
        <v>38558</v>
      </c>
      <c r="B1901" s="5">
        <v>1229.03</v>
      </c>
      <c r="C1901" s="8" t="str">
        <f t="shared" si="58"/>
        <v>20057</v>
      </c>
      <c r="D1901" s="8" t="str">
        <f t="shared" si="59"/>
        <v>-</v>
      </c>
    </row>
    <row r="1902" spans="1:4" x14ac:dyDescent="0.25">
      <c r="A1902" s="7">
        <v>38559</v>
      </c>
      <c r="B1902" s="5">
        <v>1231.1600000000001</v>
      </c>
      <c r="C1902" s="8" t="str">
        <f t="shared" si="58"/>
        <v>20057</v>
      </c>
      <c r="D1902" s="8" t="str">
        <f t="shared" si="59"/>
        <v>-</v>
      </c>
    </row>
    <row r="1903" spans="1:4" x14ac:dyDescent="0.25">
      <c r="A1903" s="7">
        <v>38560</v>
      </c>
      <c r="B1903" s="5">
        <v>1236.79</v>
      </c>
      <c r="C1903" s="8" t="str">
        <f t="shared" si="58"/>
        <v>20057</v>
      </c>
      <c r="D1903" s="8" t="str">
        <f t="shared" si="59"/>
        <v>-</v>
      </c>
    </row>
    <row r="1904" spans="1:4" x14ac:dyDescent="0.25">
      <c r="A1904" s="7">
        <v>38561</v>
      </c>
      <c r="B1904" s="5">
        <v>1243.72</v>
      </c>
      <c r="C1904" s="8" t="str">
        <f t="shared" si="58"/>
        <v>20057</v>
      </c>
      <c r="D1904" s="8" t="str">
        <f t="shared" si="59"/>
        <v>-</v>
      </c>
    </row>
    <row r="1905" spans="1:4" x14ac:dyDescent="0.25">
      <c r="A1905" s="7">
        <v>38562</v>
      </c>
      <c r="B1905" s="5">
        <v>1234.18</v>
      </c>
      <c r="C1905" s="8" t="str">
        <f t="shared" si="58"/>
        <v>20057</v>
      </c>
      <c r="D1905" s="8" t="str">
        <f t="shared" si="59"/>
        <v>-</v>
      </c>
    </row>
    <row r="1906" spans="1:4" x14ac:dyDescent="0.25">
      <c r="A1906" s="7">
        <v>38565</v>
      </c>
      <c r="B1906" s="5">
        <v>1235.3499999999999</v>
      </c>
      <c r="C1906" s="8" t="str">
        <f t="shared" si="58"/>
        <v>20058</v>
      </c>
      <c r="D1906" s="8" t="str">
        <f t="shared" si="59"/>
        <v>erster Börsentag des Monats</v>
      </c>
    </row>
    <row r="1907" spans="1:4" x14ac:dyDescent="0.25">
      <c r="A1907" s="7">
        <v>38566</v>
      </c>
      <c r="B1907" s="5">
        <v>1244.1199999999999</v>
      </c>
      <c r="C1907" s="8" t="str">
        <f t="shared" si="58"/>
        <v>20058</v>
      </c>
      <c r="D1907" s="8" t="str">
        <f t="shared" si="59"/>
        <v>-</v>
      </c>
    </row>
    <row r="1908" spans="1:4" x14ac:dyDescent="0.25">
      <c r="A1908" s="7">
        <v>38567</v>
      </c>
      <c r="B1908" s="5">
        <v>1245.04</v>
      </c>
      <c r="C1908" s="8" t="str">
        <f t="shared" si="58"/>
        <v>20058</v>
      </c>
      <c r="D1908" s="8" t="str">
        <f t="shared" si="59"/>
        <v>-</v>
      </c>
    </row>
    <row r="1909" spans="1:4" x14ac:dyDescent="0.25">
      <c r="A1909" s="7">
        <v>38568</v>
      </c>
      <c r="B1909" s="5">
        <v>1235.8599999999999</v>
      </c>
      <c r="C1909" s="8" t="str">
        <f t="shared" si="58"/>
        <v>20058</v>
      </c>
      <c r="D1909" s="8" t="str">
        <f t="shared" si="59"/>
        <v>-</v>
      </c>
    </row>
    <row r="1910" spans="1:4" x14ac:dyDescent="0.25">
      <c r="A1910" s="7">
        <v>38569</v>
      </c>
      <c r="B1910" s="5">
        <v>1226.42</v>
      </c>
      <c r="C1910" s="8" t="str">
        <f t="shared" si="58"/>
        <v>20058</v>
      </c>
      <c r="D1910" s="8" t="str">
        <f t="shared" si="59"/>
        <v>-</v>
      </c>
    </row>
    <row r="1911" spans="1:4" x14ac:dyDescent="0.25">
      <c r="A1911" s="7">
        <v>38572</v>
      </c>
      <c r="B1911" s="5">
        <v>1223.1300000000001</v>
      </c>
      <c r="C1911" s="8" t="str">
        <f t="shared" si="58"/>
        <v>20058</v>
      </c>
      <c r="D1911" s="8" t="str">
        <f t="shared" si="59"/>
        <v>-</v>
      </c>
    </row>
    <row r="1912" spans="1:4" x14ac:dyDescent="0.25">
      <c r="A1912" s="7">
        <v>38573</v>
      </c>
      <c r="B1912" s="5">
        <v>1231.3800000000001</v>
      </c>
      <c r="C1912" s="8" t="str">
        <f t="shared" si="58"/>
        <v>20058</v>
      </c>
      <c r="D1912" s="8" t="str">
        <f t="shared" si="59"/>
        <v>-</v>
      </c>
    </row>
    <row r="1913" spans="1:4" x14ac:dyDescent="0.25">
      <c r="A1913" s="7">
        <v>38574</v>
      </c>
      <c r="B1913" s="5">
        <v>1229.1300000000001</v>
      </c>
      <c r="C1913" s="8" t="str">
        <f t="shared" si="58"/>
        <v>20058</v>
      </c>
      <c r="D1913" s="8" t="str">
        <f t="shared" si="59"/>
        <v>-</v>
      </c>
    </row>
    <row r="1914" spans="1:4" x14ac:dyDescent="0.25">
      <c r="A1914" s="7">
        <v>38575</v>
      </c>
      <c r="B1914" s="5">
        <v>1237.81</v>
      </c>
      <c r="C1914" s="8" t="str">
        <f t="shared" si="58"/>
        <v>20058</v>
      </c>
      <c r="D1914" s="8" t="str">
        <f t="shared" si="59"/>
        <v>-</v>
      </c>
    </row>
    <row r="1915" spans="1:4" x14ac:dyDescent="0.25">
      <c r="A1915" s="7">
        <v>38576</v>
      </c>
      <c r="B1915" s="5">
        <v>1230.3900000000001</v>
      </c>
      <c r="C1915" s="8" t="str">
        <f t="shared" si="58"/>
        <v>20058</v>
      </c>
      <c r="D1915" s="8" t="str">
        <f t="shared" si="59"/>
        <v>-</v>
      </c>
    </row>
    <row r="1916" spans="1:4" x14ac:dyDescent="0.25">
      <c r="A1916" s="7">
        <v>38579</v>
      </c>
      <c r="B1916" s="5">
        <v>1233.8699999999999</v>
      </c>
      <c r="C1916" s="8" t="str">
        <f t="shared" si="58"/>
        <v>20058</v>
      </c>
      <c r="D1916" s="8" t="str">
        <f t="shared" si="59"/>
        <v>-</v>
      </c>
    </row>
    <row r="1917" spans="1:4" x14ac:dyDescent="0.25">
      <c r="A1917" s="7">
        <v>38580</v>
      </c>
      <c r="B1917" s="5">
        <v>1219.3399999999999</v>
      </c>
      <c r="C1917" s="8" t="str">
        <f t="shared" si="58"/>
        <v>20058</v>
      </c>
      <c r="D1917" s="8" t="str">
        <f t="shared" si="59"/>
        <v>-</v>
      </c>
    </row>
    <row r="1918" spans="1:4" x14ac:dyDescent="0.25">
      <c r="A1918" s="7">
        <v>38581</v>
      </c>
      <c r="B1918" s="5">
        <v>1220.24</v>
      </c>
      <c r="C1918" s="8" t="str">
        <f t="shared" si="58"/>
        <v>20058</v>
      </c>
      <c r="D1918" s="8" t="str">
        <f t="shared" si="59"/>
        <v>-</v>
      </c>
    </row>
    <row r="1919" spans="1:4" x14ac:dyDescent="0.25">
      <c r="A1919" s="7">
        <v>38582</v>
      </c>
      <c r="B1919" s="5">
        <v>1219.02</v>
      </c>
      <c r="C1919" s="8" t="str">
        <f t="shared" si="58"/>
        <v>20058</v>
      </c>
      <c r="D1919" s="8" t="str">
        <f t="shared" si="59"/>
        <v>-</v>
      </c>
    </row>
    <row r="1920" spans="1:4" x14ac:dyDescent="0.25">
      <c r="A1920" s="7">
        <v>38583</v>
      </c>
      <c r="B1920" s="5">
        <v>1219.71</v>
      </c>
      <c r="C1920" s="8" t="str">
        <f t="shared" si="58"/>
        <v>20058</v>
      </c>
      <c r="D1920" s="8" t="str">
        <f t="shared" si="59"/>
        <v>-</v>
      </c>
    </row>
    <row r="1921" spans="1:4" x14ac:dyDescent="0.25">
      <c r="A1921" s="7">
        <v>38586</v>
      </c>
      <c r="B1921" s="5">
        <v>1221.73</v>
      </c>
      <c r="C1921" s="8" t="str">
        <f t="shared" si="58"/>
        <v>20058</v>
      </c>
      <c r="D1921" s="8" t="str">
        <f t="shared" si="59"/>
        <v>-</v>
      </c>
    </row>
    <row r="1922" spans="1:4" x14ac:dyDescent="0.25">
      <c r="A1922" s="7">
        <v>38587</v>
      </c>
      <c r="B1922" s="5">
        <v>1217.5899999999999</v>
      </c>
      <c r="C1922" s="8" t="str">
        <f t="shared" si="58"/>
        <v>20058</v>
      </c>
      <c r="D1922" s="8" t="str">
        <f t="shared" si="59"/>
        <v>-</v>
      </c>
    </row>
    <row r="1923" spans="1:4" x14ac:dyDescent="0.25">
      <c r="A1923" s="7">
        <v>38588</v>
      </c>
      <c r="B1923" s="5">
        <v>1209.5899999999999</v>
      </c>
      <c r="C1923" s="8" t="str">
        <f t="shared" ref="C1923:C1986" si="60">CONCATENATE(YEAR(A1923),MONTH(A1923))</f>
        <v>20058</v>
      </c>
      <c r="D1923" s="8" t="str">
        <f t="shared" si="59"/>
        <v>-</v>
      </c>
    </row>
    <row r="1924" spans="1:4" x14ac:dyDescent="0.25">
      <c r="A1924" s="7">
        <v>38589</v>
      </c>
      <c r="B1924" s="5">
        <v>1212.3699999999999</v>
      </c>
      <c r="C1924" s="8" t="str">
        <f t="shared" si="60"/>
        <v>20058</v>
      </c>
      <c r="D1924" s="8" t="str">
        <f t="shared" ref="D1924:D1987" si="61">IF(C1924&lt;&gt;C1923,"erster Börsentag des Monats","-")</f>
        <v>-</v>
      </c>
    </row>
    <row r="1925" spans="1:4" x14ac:dyDescent="0.25">
      <c r="A1925" s="7">
        <v>38590</v>
      </c>
      <c r="B1925" s="5">
        <v>1205.0999999999999</v>
      </c>
      <c r="C1925" s="8" t="str">
        <f t="shared" si="60"/>
        <v>20058</v>
      </c>
      <c r="D1925" s="8" t="str">
        <f t="shared" si="61"/>
        <v>-</v>
      </c>
    </row>
    <row r="1926" spans="1:4" x14ac:dyDescent="0.25">
      <c r="A1926" s="7">
        <v>38593</v>
      </c>
      <c r="B1926" s="5">
        <v>1212.28</v>
      </c>
      <c r="C1926" s="8" t="str">
        <f t="shared" si="60"/>
        <v>20058</v>
      </c>
      <c r="D1926" s="8" t="str">
        <f t="shared" si="61"/>
        <v>-</v>
      </c>
    </row>
    <row r="1927" spans="1:4" x14ac:dyDescent="0.25">
      <c r="A1927" s="7">
        <v>38594</v>
      </c>
      <c r="B1927" s="5">
        <v>1208.4100000000001</v>
      </c>
      <c r="C1927" s="8" t="str">
        <f t="shared" si="60"/>
        <v>20058</v>
      </c>
      <c r="D1927" s="8" t="str">
        <f t="shared" si="61"/>
        <v>-</v>
      </c>
    </row>
    <row r="1928" spans="1:4" x14ac:dyDescent="0.25">
      <c r="A1928" s="7">
        <v>38595</v>
      </c>
      <c r="B1928" s="5">
        <v>1220.33</v>
      </c>
      <c r="C1928" s="8" t="str">
        <f t="shared" si="60"/>
        <v>20058</v>
      </c>
      <c r="D1928" s="8" t="str">
        <f t="shared" si="61"/>
        <v>-</v>
      </c>
    </row>
    <row r="1929" spans="1:4" x14ac:dyDescent="0.25">
      <c r="A1929" s="7">
        <v>38596</v>
      </c>
      <c r="B1929" s="5">
        <v>1221.5899999999999</v>
      </c>
      <c r="C1929" s="8" t="str">
        <f t="shared" si="60"/>
        <v>20059</v>
      </c>
      <c r="D1929" s="8" t="str">
        <f t="shared" si="61"/>
        <v>erster Börsentag des Monats</v>
      </c>
    </row>
    <row r="1930" spans="1:4" x14ac:dyDescent="0.25">
      <c r="A1930" s="7">
        <v>38597</v>
      </c>
      <c r="B1930" s="5">
        <v>1218.02</v>
      </c>
      <c r="C1930" s="8" t="str">
        <f t="shared" si="60"/>
        <v>20059</v>
      </c>
      <c r="D1930" s="8" t="str">
        <f t="shared" si="61"/>
        <v>-</v>
      </c>
    </row>
    <row r="1931" spans="1:4" x14ac:dyDescent="0.25">
      <c r="A1931" s="7">
        <v>38601</v>
      </c>
      <c r="B1931" s="5">
        <v>1233.3900000000001</v>
      </c>
      <c r="C1931" s="8" t="str">
        <f t="shared" si="60"/>
        <v>20059</v>
      </c>
      <c r="D1931" s="8" t="str">
        <f t="shared" si="61"/>
        <v>-</v>
      </c>
    </row>
    <row r="1932" spans="1:4" x14ac:dyDescent="0.25">
      <c r="A1932" s="7">
        <v>38602</v>
      </c>
      <c r="B1932" s="5">
        <v>1236.3599999999999</v>
      </c>
      <c r="C1932" s="8" t="str">
        <f t="shared" si="60"/>
        <v>20059</v>
      </c>
      <c r="D1932" s="8" t="str">
        <f t="shared" si="61"/>
        <v>-</v>
      </c>
    </row>
    <row r="1933" spans="1:4" x14ac:dyDescent="0.25">
      <c r="A1933" s="7">
        <v>38603</v>
      </c>
      <c r="B1933" s="5">
        <v>1231.67</v>
      </c>
      <c r="C1933" s="8" t="str">
        <f t="shared" si="60"/>
        <v>20059</v>
      </c>
      <c r="D1933" s="8" t="str">
        <f t="shared" si="61"/>
        <v>-</v>
      </c>
    </row>
    <row r="1934" spans="1:4" x14ac:dyDescent="0.25">
      <c r="A1934" s="7">
        <v>38604</v>
      </c>
      <c r="B1934" s="5">
        <v>1241.48</v>
      </c>
      <c r="C1934" s="8" t="str">
        <f t="shared" si="60"/>
        <v>20059</v>
      </c>
      <c r="D1934" s="8" t="str">
        <f t="shared" si="61"/>
        <v>-</v>
      </c>
    </row>
    <row r="1935" spans="1:4" x14ac:dyDescent="0.25">
      <c r="A1935" s="7">
        <v>38607</v>
      </c>
      <c r="B1935" s="5">
        <v>1240.56</v>
      </c>
      <c r="C1935" s="8" t="str">
        <f t="shared" si="60"/>
        <v>20059</v>
      </c>
      <c r="D1935" s="8" t="str">
        <f t="shared" si="61"/>
        <v>-</v>
      </c>
    </row>
    <row r="1936" spans="1:4" x14ac:dyDescent="0.25">
      <c r="A1936" s="7">
        <v>38608</v>
      </c>
      <c r="B1936" s="5">
        <v>1231.2</v>
      </c>
      <c r="C1936" s="8" t="str">
        <f t="shared" si="60"/>
        <v>20059</v>
      </c>
      <c r="D1936" s="8" t="str">
        <f t="shared" si="61"/>
        <v>-</v>
      </c>
    </row>
    <row r="1937" spans="1:4" x14ac:dyDescent="0.25">
      <c r="A1937" s="7">
        <v>38609</v>
      </c>
      <c r="B1937" s="5">
        <v>1227.1600000000001</v>
      </c>
      <c r="C1937" s="8" t="str">
        <f t="shared" si="60"/>
        <v>20059</v>
      </c>
      <c r="D1937" s="8" t="str">
        <f t="shared" si="61"/>
        <v>-</v>
      </c>
    </row>
    <row r="1938" spans="1:4" x14ac:dyDescent="0.25">
      <c r="A1938" s="7">
        <v>38610</v>
      </c>
      <c r="B1938" s="5">
        <v>1227.73</v>
      </c>
      <c r="C1938" s="8" t="str">
        <f t="shared" si="60"/>
        <v>20059</v>
      </c>
      <c r="D1938" s="8" t="str">
        <f t="shared" si="61"/>
        <v>-</v>
      </c>
    </row>
    <row r="1939" spans="1:4" x14ac:dyDescent="0.25">
      <c r="A1939" s="7">
        <v>38611</v>
      </c>
      <c r="B1939" s="5">
        <v>1237.9100000000001</v>
      </c>
      <c r="C1939" s="8" t="str">
        <f t="shared" si="60"/>
        <v>20059</v>
      </c>
      <c r="D1939" s="8" t="str">
        <f t="shared" si="61"/>
        <v>-</v>
      </c>
    </row>
    <row r="1940" spans="1:4" x14ac:dyDescent="0.25">
      <c r="A1940" s="7">
        <v>38614</v>
      </c>
      <c r="B1940" s="5">
        <v>1231.02</v>
      </c>
      <c r="C1940" s="8" t="str">
        <f t="shared" si="60"/>
        <v>20059</v>
      </c>
      <c r="D1940" s="8" t="str">
        <f t="shared" si="61"/>
        <v>-</v>
      </c>
    </row>
    <row r="1941" spans="1:4" x14ac:dyDescent="0.25">
      <c r="A1941" s="7">
        <v>38615</v>
      </c>
      <c r="B1941" s="5">
        <v>1221.3399999999999</v>
      </c>
      <c r="C1941" s="8" t="str">
        <f t="shared" si="60"/>
        <v>20059</v>
      </c>
      <c r="D1941" s="8" t="str">
        <f t="shared" si="61"/>
        <v>-</v>
      </c>
    </row>
    <row r="1942" spans="1:4" x14ac:dyDescent="0.25">
      <c r="A1942" s="7">
        <v>38616</v>
      </c>
      <c r="B1942" s="5">
        <v>1210.2</v>
      </c>
      <c r="C1942" s="8" t="str">
        <f t="shared" si="60"/>
        <v>20059</v>
      </c>
      <c r="D1942" s="8" t="str">
        <f t="shared" si="61"/>
        <v>-</v>
      </c>
    </row>
    <row r="1943" spans="1:4" x14ac:dyDescent="0.25">
      <c r="A1943" s="7">
        <v>38617</v>
      </c>
      <c r="B1943" s="5">
        <v>1214.6199999999999</v>
      </c>
      <c r="C1943" s="8" t="str">
        <f t="shared" si="60"/>
        <v>20059</v>
      </c>
      <c r="D1943" s="8" t="str">
        <f t="shared" si="61"/>
        <v>-</v>
      </c>
    </row>
    <row r="1944" spans="1:4" x14ac:dyDescent="0.25">
      <c r="A1944" s="7">
        <v>38618</v>
      </c>
      <c r="B1944" s="5">
        <v>1215.29</v>
      </c>
      <c r="C1944" s="8" t="str">
        <f t="shared" si="60"/>
        <v>20059</v>
      </c>
      <c r="D1944" s="8" t="str">
        <f t="shared" si="61"/>
        <v>-</v>
      </c>
    </row>
    <row r="1945" spans="1:4" x14ac:dyDescent="0.25">
      <c r="A1945" s="7">
        <v>38621</v>
      </c>
      <c r="B1945" s="5">
        <v>1215.6300000000001</v>
      </c>
      <c r="C1945" s="8" t="str">
        <f t="shared" si="60"/>
        <v>20059</v>
      </c>
      <c r="D1945" s="8" t="str">
        <f t="shared" si="61"/>
        <v>-</v>
      </c>
    </row>
    <row r="1946" spans="1:4" x14ac:dyDescent="0.25">
      <c r="A1946" s="7">
        <v>38622</v>
      </c>
      <c r="B1946" s="5">
        <v>1215.6600000000001</v>
      </c>
      <c r="C1946" s="8" t="str">
        <f t="shared" si="60"/>
        <v>20059</v>
      </c>
      <c r="D1946" s="8" t="str">
        <f t="shared" si="61"/>
        <v>-</v>
      </c>
    </row>
    <row r="1947" spans="1:4" x14ac:dyDescent="0.25">
      <c r="A1947" s="7">
        <v>38623</v>
      </c>
      <c r="B1947" s="5">
        <v>1216.8900000000001</v>
      </c>
      <c r="C1947" s="8" t="str">
        <f t="shared" si="60"/>
        <v>20059</v>
      </c>
      <c r="D1947" s="8" t="str">
        <f t="shared" si="61"/>
        <v>-</v>
      </c>
    </row>
    <row r="1948" spans="1:4" x14ac:dyDescent="0.25">
      <c r="A1948" s="7">
        <v>38624</v>
      </c>
      <c r="B1948" s="5">
        <v>1227.68</v>
      </c>
      <c r="C1948" s="8" t="str">
        <f t="shared" si="60"/>
        <v>20059</v>
      </c>
      <c r="D1948" s="8" t="str">
        <f t="shared" si="61"/>
        <v>-</v>
      </c>
    </row>
    <row r="1949" spans="1:4" x14ac:dyDescent="0.25">
      <c r="A1949" s="7">
        <v>38625</v>
      </c>
      <c r="B1949" s="5">
        <v>1228.81</v>
      </c>
      <c r="C1949" s="8" t="str">
        <f t="shared" si="60"/>
        <v>20059</v>
      </c>
      <c r="D1949" s="8" t="str">
        <f t="shared" si="61"/>
        <v>-</v>
      </c>
    </row>
    <row r="1950" spans="1:4" x14ac:dyDescent="0.25">
      <c r="A1950" s="7">
        <v>38628</v>
      </c>
      <c r="B1950" s="5">
        <v>1226.7</v>
      </c>
      <c r="C1950" s="8" t="str">
        <f t="shared" si="60"/>
        <v>200510</v>
      </c>
      <c r="D1950" s="8" t="str">
        <f t="shared" si="61"/>
        <v>erster Börsentag des Monats</v>
      </c>
    </row>
    <row r="1951" spans="1:4" x14ac:dyDescent="0.25">
      <c r="A1951" s="7">
        <v>38629</v>
      </c>
      <c r="B1951" s="5">
        <v>1214.47</v>
      </c>
      <c r="C1951" s="8" t="str">
        <f t="shared" si="60"/>
        <v>200510</v>
      </c>
      <c r="D1951" s="8" t="str">
        <f t="shared" si="61"/>
        <v>-</v>
      </c>
    </row>
    <row r="1952" spans="1:4" x14ac:dyDescent="0.25">
      <c r="A1952" s="7">
        <v>38630</v>
      </c>
      <c r="B1952" s="5">
        <v>1196.3900000000001</v>
      </c>
      <c r="C1952" s="8" t="str">
        <f t="shared" si="60"/>
        <v>200510</v>
      </c>
      <c r="D1952" s="8" t="str">
        <f t="shared" si="61"/>
        <v>-</v>
      </c>
    </row>
    <row r="1953" spans="1:4" x14ac:dyDescent="0.25">
      <c r="A1953" s="7">
        <v>38631</v>
      </c>
      <c r="B1953" s="5">
        <v>1191.49</v>
      </c>
      <c r="C1953" s="8" t="str">
        <f t="shared" si="60"/>
        <v>200510</v>
      </c>
      <c r="D1953" s="8" t="str">
        <f t="shared" si="61"/>
        <v>-</v>
      </c>
    </row>
    <row r="1954" spans="1:4" x14ac:dyDescent="0.25">
      <c r="A1954" s="7">
        <v>38632</v>
      </c>
      <c r="B1954" s="5">
        <v>1195.9000000000001</v>
      </c>
      <c r="C1954" s="8" t="str">
        <f t="shared" si="60"/>
        <v>200510</v>
      </c>
      <c r="D1954" s="8" t="str">
        <f t="shared" si="61"/>
        <v>-</v>
      </c>
    </row>
    <row r="1955" spans="1:4" x14ac:dyDescent="0.25">
      <c r="A1955" s="7">
        <v>38635</v>
      </c>
      <c r="B1955" s="5">
        <v>1187.33</v>
      </c>
      <c r="C1955" s="8" t="str">
        <f t="shared" si="60"/>
        <v>200510</v>
      </c>
      <c r="D1955" s="8" t="str">
        <f t="shared" si="61"/>
        <v>-</v>
      </c>
    </row>
    <row r="1956" spans="1:4" x14ac:dyDescent="0.25">
      <c r="A1956" s="7">
        <v>38636</v>
      </c>
      <c r="B1956" s="5">
        <v>1184.8699999999999</v>
      </c>
      <c r="C1956" s="8" t="str">
        <f t="shared" si="60"/>
        <v>200510</v>
      </c>
      <c r="D1956" s="8" t="str">
        <f t="shared" si="61"/>
        <v>-</v>
      </c>
    </row>
    <row r="1957" spans="1:4" x14ac:dyDescent="0.25">
      <c r="A1957" s="7">
        <v>38637</v>
      </c>
      <c r="B1957" s="5">
        <v>1177.68</v>
      </c>
      <c r="C1957" s="8" t="str">
        <f t="shared" si="60"/>
        <v>200510</v>
      </c>
      <c r="D1957" s="8" t="str">
        <f t="shared" si="61"/>
        <v>-</v>
      </c>
    </row>
    <row r="1958" spans="1:4" x14ac:dyDescent="0.25">
      <c r="A1958" s="7">
        <v>38638</v>
      </c>
      <c r="B1958" s="5">
        <v>1176.8399999999999</v>
      </c>
      <c r="C1958" s="8" t="str">
        <f t="shared" si="60"/>
        <v>200510</v>
      </c>
      <c r="D1958" s="8" t="str">
        <f t="shared" si="61"/>
        <v>-</v>
      </c>
    </row>
    <row r="1959" spans="1:4" x14ac:dyDescent="0.25">
      <c r="A1959" s="7">
        <v>38639</v>
      </c>
      <c r="B1959" s="5">
        <v>1186.57</v>
      </c>
      <c r="C1959" s="8" t="str">
        <f t="shared" si="60"/>
        <v>200510</v>
      </c>
      <c r="D1959" s="8" t="str">
        <f t="shared" si="61"/>
        <v>-</v>
      </c>
    </row>
    <row r="1960" spans="1:4" x14ac:dyDescent="0.25">
      <c r="A1960" s="7">
        <v>38642</v>
      </c>
      <c r="B1960" s="5">
        <v>1190.0999999999999</v>
      </c>
      <c r="C1960" s="8" t="str">
        <f t="shared" si="60"/>
        <v>200510</v>
      </c>
      <c r="D1960" s="8" t="str">
        <f t="shared" si="61"/>
        <v>-</v>
      </c>
    </row>
    <row r="1961" spans="1:4" x14ac:dyDescent="0.25">
      <c r="A1961" s="7">
        <v>38643</v>
      </c>
      <c r="B1961" s="5">
        <v>1178.1400000000001</v>
      </c>
      <c r="C1961" s="8" t="str">
        <f t="shared" si="60"/>
        <v>200510</v>
      </c>
      <c r="D1961" s="8" t="str">
        <f t="shared" si="61"/>
        <v>-</v>
      </c>
    </row>
    <row r="1962" spans="1:4" x14ac:dyDescent="0.25">
      <c r="A1962" s="7">
        <v>38644</v>
      </c>
      <c r="B1962" s="5">
        <v>1195.76</v>
      </c>
      <c r="C1962" s="8" t="str">
        <f t="shared" si="60"/>
        <v>200510</v>
      </c>
      <c r="D1962" s="8" t="str">
        <f t="shared" si="61"/>
        <v>-</v>
      </c>
    </row>
    <row r="1963" spans="1:4" x14ac:dyDescent="0.25">
      <c r="A1963" s="7">
        <v>38645</v>
      </c>
      <c r="B1963" s="5">
        <v>1177.8</v>
      </c>
      <c r="C1963" s="8" t="str">
        <f t="shared" si="60"/>
        <v>200510</v>
      </c>
      <c r="D1963" s="8" t="str">
        <f t="shared" si="61"/>
        <v>-</v>
      </c>
    </row>
    <row r="1964" spans="1:4" x14ac:dyDescent="0.25">
      <c r="A1964" s="7">
        <v>38646</v>
      </c>
      <c r="B1964" s="5">
        <v>1179.5899999999999</v>
      </c>
      <c r="C1964" s="8" t="str">
        <f t="shared" si="60"/>
        <v>200510</v>
      </c>
      <c r="D1964" s="8" t="str">
        <f t="shared" si="61"/>
        <v>-</v>
      </c>
    </row>
    <row r="1965" spans="1:4" x14ac:dyDescent="0.25">
      <c r="A1965" s="7">
        <v>38649</v>
      </c>
      <c r="B1965" s="5">
        <v>1199.3800000000001</v>
      </c>
      <c r="C1965" s="8" t="str">
        <f t="shared" si="60"/>
        <v>200510</v>
      </c>
      <c r="D1965" s="8" t="str">
        <f t="shared" si="61"/>
        <v>-</v>
      </c>
    </row>
    <row r="1966" spans="1:4" x14ac:dyDescent="0.25">
      <c r="A1966" s="7">
        <v>38650</v>
      </c>
      <c r="B1966" s="5">
        <v>1196.54</v>
      </c>
      <c r="C1966" s="8" t="str">
        <f t="shared" si="60"/>
        <v>200510</v>
      </c>
      <c r="D1966" s="8" t="str">
        <f t="shared" si="61"/>
        <v>-</v>
      </c>
    </row>
    <row r="1967" spans="1:4" x14ac:dyDescent="0.25">
      <c r="A1967" s="7">
        <v>38651</v>
      </c>
      <c r="B1967" s="5">
        <v>1191.3800000000001</v>
      </c>
      <c r="C1967" s="8" t="str">
        <f t="shared" si="60"/>
        <v>200510</v>
      </c>
      <c r="D1967" s="8" t="str">
        <f t="shared" si="61"/>
        <v>-</v>
      </c>
    </row>
    <row r="1968" spans="1:4" x14ac:dyDescent="0.25">
      <c r="A1968" s="7">
        <v>38652</v>
      </c>
      <c r="B1968" s="5">
        <v>1178.9000000000001</v>
      </c>
      <c r="C1968" s="8" t="str">
        <f t="shared" si="60"/>
        <v>200510</v>
      </c>
      <c r="D1968" s="8" t="str">
        <f t="shared" si="61"/>
        <v>-</v>
      </c>
    </row>
    <row r="1969" spans="1:4" x14ac:dyDescent="0.25">
      <c r="A1969" s="7">
        <v>38653</v>
      </c>
      <c r="B1969" s="5">
        <v>1198.4100000000001</v>
      </c>
      <c r="C1969" s="8" t="str">
        <f t="shared" si="60"/>
        <v>200510</v>
      </c>
      <c r="D1969" s="8" t="str">
        <f t="shared" si="61"/>
        <v>-</v>
      </c>
    </row>
    <row r="1970" spans="1:4" x14ac:dyDescent="0.25">
      <c r="A1970" s="7">
        <v>38656</v>
      </c>
      <c r="B1970" s="5">
        <v>1207.01</v>
      </c>
      <c r="C1970" s="8" t="str">
        <f t="shared" si="60"/>
        <v>200510</v>
      </c>
      <c r="D1970" s="8" t="str">
        <f t="shared" si="61"/>
        <v>-</v>
      </c>
    </row>
    <row r="1971" spans="1:4" x14ac:dyDescent="0.25">
      <c r="A1971" s="7">
        <v>38657</v>
      </c>
      <c r="B1971" s="5">
        <v>1202.76</v>
      </c>
      <c r="C1971" s="8" t="str">
        <f t="shared" si="60"/>
        <v>200511</v>
      </c>
      <c r="D1971" s="8" t="str">
        <f t="shared" si="61"/>
        <v>erster Börsentag des Monats</v>
      </c>
    </row>
    <row r="1972" spans="1:4" x14ac:dyDescent="0.25">
      <c r="A1972" s="7">
        <v>38658</v>
      </c>
      <c r="B1972" s="5">
        <v>1214.76</v>
      </c>
      <c r="C1972" s="8" t="str">
        <f t="shared" si="60"/>
        <v>200511</v>
      </c>
      <c r="D1972" s="8" t="str">
        <f t="shared" si="61"/>
        <v>-</v>
      </c>
    </row>
    <row r="1973" spans="1:4" x14ac:dyDescent="0.25">
      <c r="A1973" s="7">
        <v>38659</v>
      </c>
      <c r="B1973" s="5">
        <v>1219.94</v>
      </c>
      <c r="C1973" s="8" t="str">
        <f t="shared" si="60"/>
        <v>200511</v>
      </c>
      <c r="D1973" s="8" t="str">
        <f t="shared" si="61"/>
        <v>-</v>
      </c>
    </row>
    <row r="1974" spans="1:4" x14ac:dyDescent="0.25">
      <c r="A1974" s="7">
        <v>38660</v>
      </c>
      <c r="B1974" s="5">
        <v>1220.1400000000001</v>
      </c>
      <c r="C1974" s="8" t="str">
        <f t="shared" si="60"/>
        <v>200511</v>
      </c>
      <c r="D1974" s="8" t="str">
        <f t="shared" si="61"/>
        <v>-</v>
      </c>
    </row>
    <row r="1975" spans="1:4" x14ac:dyDescent="0.25">
      <c r="A1975" s="7">
        <v>38663</v>
      </c>
      <c r="B1975" s="5">
        <v>1222.81</v>
      </c>
      <c r="C1975" s="8" t="str">
        <f t="shared" si="60"/>
        <v>200511</v>
      </c>
      <c r="D1975" s="8" t="str">
        <f t="shared" si="61"/>
        <v>-</v>
      </c>
    </row>
    <row r="1976" spans="1:4" x14ac:dyDescent="0.25">
      <c r="A1976" s="7">
        <v>38664</v>
      </c>
      <c r="B1976" s="5">
        <v>1218.5899999999999</v>
      </c>
      <c r="C1976" s="8" t="str">
        <f t="shared" si="60"/>
        <v>200511</v>
      </c>
      <c r="D1976" s="8" t="str">
        <f t="shared" si="61"/>
        <v>-</v>
      </c>
    </row>
    <row r="1977" spans="1:4" x14ac:dyDescent="0.25">
      <c r="A1977" s="7">
        <v>38665</v>
      </c>
      <c r="B1977" s="5">
        <v>1220.6500000000001</v>
      </c>
      <c r="C1977" s="8" t="str">
        <f t="shared" si="60"/>
        <v>200511</v>
      </c>
      <c r="D1977" s="8" t="str">
        <f t="shared" si="61"/>
        <v>-</v>
      </c>
    </row>
    <row r="1978" spans="1:4" x14ac:dyDescent="0.25">
      <c r="A1978" s="7">
        <v>38666</v>
      </c>
      <c r="B1978" s="5">
        <v>1230.96</v>
      </c>
      <c r="C1978" s="8" t="str">
        <f t="shared" si="60"/>
        <v>200511</v>
      </c>
      <c r="D1978" s="8" t="str">
        <f t="shared" si="61"/>
        <v>-</v>
      </c>
    </row>
    <row r="1979" spans="1:4" x14ac:dyDescent="0.25">
      <c r="A1979" s="7">
        <v>38667</v>
      </c>
      <c r="B1979" s="5">
        <v>1234.72</v>
      </c>
      <c r="C1979" s="8" t="str">
        <f t="shared" si="60"/>
        <v>200511</v>
      </c>
      <c r="D1979" s="8" t="str">
        <f t="shared" si="61"/>
        <v>-</v>
      </c>
    </row>
    <row r="1980" spans="1:4" x14ac:dyDescent="0.25">
      <c r="A1980" s="7">
        <v>38670</v>
      </c>
      <c r="B1980" s="5">
        <v>1233.76</v>
      </c>
      <c r="C1980" s="8" t="str">
        <f t="shared" si="60"/>
        <v>200511</v>
      </c>
      <c r="D1980" s="8" t="str">
        <f t="shared" si="61"/>
        <v>-</v>
      </c>
    </row>
    <row r="1981" spans="1:4" x14ac:dyDescent="0.25">
      <c r="A1981" s="7">
        <v>38671</v>
      </c>
      <c r="B1981" s="5">
        <v>1229.01</v>
      </c>
      <c r="C1981" s="8" t="str">
        <f t="shared" si="60"/>
        <v>200511</v>
      </c>
      <c r="D1981" s="8" t="str">
        <f t="shared" si="61"/>
        <v>-</v>
      </c>
    </row>
    <row r="1982" spans="1:4" x14ac:dyDescent="0.25">
      <c r="A1982" s="7">
        <v>38672</v>
      </c>
      <c r="B1982" s="5">
        <v>1231.21</v>
      </c>
      <c r="C1982" s="8" t="str">
        <f t="shared" si="60"/>
        <v>200511</v>
      </c>
      <c r="D1982" s="8" t="str">
        <f t="shared" si="61"/>
        <v>-</v>
      </c>
    </row>
    <row r="1983" spans="1:4" x14ac:dyDescent="0.25">
      <c r="A1983" s="7">
        <v>38673</v>
      </c>
      <c r="B1983" s="5">
        <v>1242.8</v>
      </c>
      <c r="C1983" s="8" t="str">
        <f t="shared" si="60"/>
        <v>200511</v>
      </c>
      <c r="D1983" s="8" t="str">
        <f t="shared" si="61"/>
        <v>-</v>
      </c>
    </row>
    <row r="1984" spans="1:4" x14ac:dyDescent="0.25">
      <c r="A1984" s="7">
        <v>38674</v>
      </c>
      <c r="B1984" s="5">
        <v>1248.27</v>
      </c>
      <c r="C1984" s="8" t="str">
        <f t="shared" si="60"/>
        <v>200511</v>
      </c>
      <c r="D1984" s="8" t="str">
        <f t="shared" si="61"/>
        <v>-</v>
      </c>
    </row>
    <row r="1985" spans="1:4" x14ac:dyDescent="0.25">
      <c r="A1985" s="7">
        <v>38677</v>
      </c>
      <c r="B1985" s="5">
        <v>1254.8499999999999</v>
      </c>
      <c r="C1985" s="8" t="str">
        <f t="shared" si="60"/>
        <v>200511</v>
      </c>
      <c r="D1985" s="8" t="str">
        <f t="shared" si="61"/>
        <v>-</v>
      </c>
    </row>
    <row r="1986" spans="1:4" x14ac:dyDescent="0.25">
      <c r="A1986" s="7">
        <v>38678</v>
      </c>
      <c r="B1986" s="5">
        <v>1261.23</v>
      </c>
      <c r="C1986" s="8" t="str">
        <f t="shared" si="60"/>
        <v>200511</v>
      </c>
      <c r="D1986" s="8" t="str">
        <f t="shared" si="61"/>
        <v>-</v>
      </c>
    </row>
    <row r="1987" spans="1:4" x14ac:dyDescent="0.25">
      <c r="A1987" s="7">
        <v>38679</v>
      </c>
      <c r="B1987" s="5">
        <v>1265.6099999999999</v>
      </c>
      <c r="C1987" s="8" t="str">
        <f t="shared" ref="C1987:C2050" si="62">CONCATENATE(YEAR(A1987),MONTH(A1987))</f>
        <v>200511</v>
      </c>
      <c r="D1987" s="8" t="str">
        <f t="shared" si="61"/>
        <v>-</v>
      </c>
    </row>
    <row r="1988" spans="1:4" x14ac:dyDescent="0.25">
      <c r="A1988" s="7">
        <v>38681</v>
      </c>
      <c r="B1988" s="5">
        <v>1268.25</v>
      </c>
      <c r="C1988" s="8" t="str">
        <f t="shared" si="62"/>
        <v>200511</v>
      </c>
      <c r="D1988" s="8" t="str">
        <f t="shared" ref="D1988:D2051" si="63">IF(C1988&lt;&gt;C1987,"erster Börsentag des Monats","-")</f>
        <v>-</v>
      </c>
    </row>
    <row r="1989" spans="1:4" x14ac:dyDescent="0.25">
      <c r="A1989" s="7">
        <v>38684</v>
      </c>
      <c r="B1989" s="5">
        <v>1257.46</v>
      </c>
      <c r="C1989" s="8" t="str">
        <f t="shared" si="62"/>
        <v>200511</v>
      </c>
      <c r="D1989" s="8" t="str">
        <f t="shared" si="63"/>
        <v>-</v>
      </c>
    </row>
    <row r="1990" spans="1:4" x14ac:dyDescent="0.25">
      <c r="A1990" s="7">
        <v>38685</v>
      </c>
      <c r="B1990" s="5">
        <v>1257.48</v>
      </c>
      <c r="C1990" s="8" t="str">
        <f t="shared" si="62"/>
        <v>200511</v>
      </c>
      <c r="D1990" s="8" t="str">
        <f t="shared" si="63"/>
        <v>-</v>
      </c>
    </row>
    <row r="1991" spans="1:4" x14ac:dyDescent="0.25">
      <c r="A1991" s="7">
        <v>38686</v>
      </c>
      <c r="B1991" s="5">
        <v>1249.48</v>
      </c>
      <c r="C1991" s="8" t="str">
        <f t="shared" si="62"/>
        <v>200511</v>
      </c>
      <c r="D1991" s="8" t="str">
        <f t="shared" si="63"/>
        <v>-</v>
      </c>
    </row>
    <row r="1992" spans="1:4" x14ac:dyDescent="0.25">
      <c r="A1992" s="7">
        <v>38687</v>
      </c>
      <c r="B1992" s="5">
        <v>1264.67</v>
      </c>
      <c r="C1992" s="8" t="str">
        <f t="shared" si="62"/>
        <v>200512</v>
      </c>
      <c r="D1992" s="8" t="str">
        <f t="shared" si="63"/>
        <v>erster Börsentag des Monats</v>
      </c>
    </row>
    <row r="1993" spans="1:4" x14ac:dyDescent="0.25">
      <c r="A1993" s="7">
        <v>38688</v>
      </c>
      <c r="B1993" s="5">
        <v>1265.08</v>
      </c>
      <c r="C1993" s="8" t="str">
        <f t="shared" si="62"/>
        <v>200512</v>
      </c>
      <c r="D1993" s="8" t="str">
        <f t="shared" si="63"/>
        <v>-</v>
      </c>
    </row>
    <row r="1994" spans="1:4" x14ac:dyDescent="0.25">
      <c r="A1994" s="7">
        <v>38691</v>
      </c>
      <c r="B1994" s="5">
        <v>1262.0899999999999</v>
      </c>
      <c r="C1994" s="8" t="str">
        <f t="shared" si="62"/>
        <v>200512</v>
      </c>
      <c r="D1994" s="8" t="str">
        <f t="shared" si="63"/>
        <v>-</v>
      </c>
    </row>
    <row r="1995" spans="1:4" x14ac:dyDescent="0.25">
      <c r="A1995" s="7">
        <v>38692</v>
      </c>
      <c r="B1995" s="5">
        <v>1263.7</v>
      </c>
      <c r="C1995" s="8" t="str">
        <f t="shared" si="62"/>
        <v>200512</v>
      </c>
      <c r="D1995" s="8" t="str">
        <f t="shared" si="63"/>
        <v>-</v>
      </c>
    </row>
    <row r="1996" spans="1:4" x14ac:dyDescent="0.25">
      <c r="A1996" s="7">
        <v>38693</v>
      </c>
      <c r="B1996" s="5">
        <v>1257.3699999999999</v>
      </c>
      <c r="C1996" s="8" t="str">
        <f t="shared" si="62"/>
        <v>200512</v>
      </c>
      <c r="D1996" s="8" t="str">
        <f t="shared" si="63"/>
        <v>-</v>
      </c>
    </row>
    <row r="1997" spans="1:4" x14ac:dyDescent="0.25">
      <c r="A1997" s="7">
        <v>38694</v>
      </c>
      <c r="B1997" s="5">
        <v>1255.8399999999999</v>
      </c>
      <c r="C1997" s="8" t="str">
        <f t="shared" si="62"/>
        <v>200512</v>
      </c>
      <c r="D1997" s="8" t="str">
        <f t="shared" si="63"/>
        <v>-</v>
      </c>
    </row>
    <row r="1998" spans="1:4" x14ac:dyDescent="0.25">
      <c r="A1998" s="7">
        <v>38695</v>
      </c>
      <c r="B1998" s="5">
        <v>1259.3599999999999</v>
      </c>
      <c r="C1998" s="8" t="str">
        <f t="shared" si="62"/>
        <v>200512</v>
      </c>
      <c r="D1998" s="8" t="str">
        <f t="shared" si="63"/>
        <v>-</v>
      </c>
    </row>
    <row r="1999" spans="1:4" x14ac:dyDescent="0.25">
      <c r="A1999" s="7">
        <v>38698</v>
      </c>
      <c r="B1999" s="5">
        <v>1260.43</v>
      </c>
      <c r="C1999" s="8" t="str">
        <f t="shared" si="62"/>
        <v>200512</v>
      </c>
      <c r="D1999" s="8" t="str">
        <f t="shared" si="63"/>
        <v>-</v>
      </c>
    </row>
    <row r="2000" spans="1:4" x14ac:dyDescent="0.25">
      <c r="A2000" s="7">
        <v>38699</v>
      </c>
      <c r="B2000" s="5">
        <v>1267.43</v>
      </c>
      <c r="C2000" s="8" t="str">
        <f t="shared" si="62"/>
        <v>200512</v>
      </c>
      <c r="D2000" s="8" t="str">
        <f t="shared" si="63"/>
        <v>-</v>
      </c>
    </row>
    <row r="2001" spans="1:4" x14ac:dyDescent="0.25">
      <c r="A2001" s="7">
        <v>38700</v>
      </c>
      <c r="B2001" s="5">
        <v>1272.74</v>
      </c>
      <c r="C2001" s="8" t="str">
        <f t="shared" si="62"/>
        <v>200512</v>
      </c>
      <c r="D2001" s="8" t="str">
        <f t="shared" si="63"/>
        <v>-</v>
      </c>
    </row>
    <row r="2002" spans="1:4" x14ac:dyDescent="0.25">
      <c r="A2002" s="7">
        <v>38701</v>
      </c>
      <c r="B2002" s="5">
        <v>1270.94</v>
      </c>
      <c r="C2002" s="8" t="str">
        <f t="shared" si="62"/>
        <v>200512</v>
      </c>
      <c r="D2002" s="8" t="str">
        <f t="shared" si="63"/>
        <v>-</v>
      </c>
    </row>
    <row r="2003" spans="1:4" x14ac:dyDescent="0.25">
      <c r="A2003" s="7">
        <v>38702</v>
      </c>
      <c r="B2003" s="5">
        <v>1267.32</v>
      </c>
      <c r="C2003" s="8" t="str">
        <f t="shared" si="62"/>
        <v>200512</v>
      </c>
      <c r="D2003" s="8" t="str">
        <f t="shared" si="63"/>
        <v>-</v>
      </c>
    </row>
    <row r="2004" spans="1:4" x14ac:dyDescent="0.25">
      <c r="A2004" s="7">
        <v>38705</v>
      </c>
      <c r="B2004" s="5">
        <v>1259.92</v>
      </c>
      <c r="C2004" s="8" t="str">
        <f t="shared" si="62"/>
        <v>200512</v>
      </c>
      <c r="D2004" s="8" t="str">
        <f t="shared" si="63"/>
        <v>-</v>
      </c>
    </row>
    <row r="2005" spans="1:4" x14ac:dyDescent="0.25">
      <c r="A2005" s="7">
        <v>38706</v>
      </c>
      <c r="B2005" s="5">
        <v>1259.6199999999999</v>
      </c>
      <c r="C2005" s="8" t="str">
        <f t="shared" si="62"/>
        <v>200512</v>
      </c>
      <c r="D2005" s="8" t="str">
        <f t="shared" si="63"/>
        <v>-</v>
      </c>
    </row>
    <row r="2006" spans="1:4" x14ac:dyDescent="0.25">
      <c r="A2006" s="7">
        <v>38707</v>
      </c>
      <c r="B2006" s="5">
        <v>1262.79</v>
      </c>
      <c r="C2006" s="8" t="str">
        <f t="shared" si="62"/>
        <v>200512</v>
      </c>
      <c r="D2006" s="8" t="str">
        <f t="shared" si="63"/>
        <v>-</v>
      </c>
    </row>
    <row r="2007" spans="1:4" x14ac:dyDescent="0.25">
      <c r="A2007" s="7">
        <v>38708</v>
      </c>
      <c r="B2007" s="5">
        <v>1268.1199999999999</v>
      </c>
      <c r="C2007" s="8" t="str">
        <f t="shared" si="62"/>
        <v>200512</v>
      </c>
      <c r="D2007" s="8" t="str">
        <f t="shared" si="63"/>
        <v>-</v>
      </c>
    </row>
    <row r="2008" spans="1:4" x14ac:dyDescent="0.25">
      <c r="A2008" s="7">
        <v>38709</v>
      </c>
      <c r="B2008" s="5">
        <v>1268.6600000000001</v>
      </c>
      <c r="C2008" s="8" t="str">
        <f t="shared" si="62"/>
        <v>200512</v>
      </c>
      <c r="D2008" s="8" t="str">
        <f t="shared" si="63"/>
        <v>-</v>
      </c>
    </row>
    <row r="2009" spans="1:4" x14ac:dyDescent="0.25">
      <c r="A2009" s="7">
        <v>38713</v>
      </c>
      <c r="B2009" s="5">
        <v>1256.54</v>
      </c>
      <c r="C2009" s="8" t="str">
        <f t="shared" si="62"/>
        <v>200512</v>
      </c>
      <c r="D2009" s="8" t="str">
        <f t="shared" si="63"/>
        <v>-</v>
      </c>
    </row>
    <row r="2010" spans="1:4" x14ac:dyDescent="0.25">
      <c r="A2010" s="7">
        <v>38714</v>
      </c>
      <c r="B2010" s="5">
        <v>1258.17</v>
      </c>
      <c r="C2010" s="8" t="str">
        <f t="shared" si="62"/>
        <v>200512</v>
      </c>
      <c r="D2010" s="8" t="str">
        <f t="shared" si="63"/>
        <v>-</v>
      </c>
    </row>
    <row r="2011" spans="1:4" x14ac:dyDescent="0.25">
      <c r="A2011" s="7">
        <v>38715</v>
      </c>
      <c r="B2011" s="5">
        <v>1254.42</v>
      </c>
      <c r="C2011" s="8" t="str">
        <f t="shared" si="62"/>
        <v>200512</v>
      </c>
      <c r="D2011" s="8" t="str">
        <f t="shared" si="63"/>
        <v>-</v>
      </c>
    </row>
    <row r="2012" spans="1:4" x14ac:dyDescent="0.25">
      <c r="A2012" s="7">
        <v>38716</v>
      </c>
      <c r="B2012" s="5">
        <v>1248.29</v>
      </c>
      <c r="C2012" s="8" t="str">
        <f t="shared" si="62"/>
        <v>200512</v>
      </c>
      <c r="D2012" s="8" t="str">
        <f t="shared" si="63"/>
        <v>-</v>
      </c>
    </row>
    <row r="2013" spans="1:4" x14ac:dyDescent="0.25">
      <c r="A2013" s="7">
        <v>38720</v>
      </c>
      <c r="B2013" s="5">
        <v>1268.8</v>
      </c>
      <c r="C2013" s="8" t="str">
        <f t="shared" si="62"/>
        <v>20061</v>
      </c>
      <c r="D2013" s="8" t="str">
        <f t="shared" si="63"/>
        <v>erster Börsentag des Monats</v>
      </c>
    </row>
    <row r="2014" spans="1:4" x14ac:dyDescent="0.25">
      <c r="A2014" s="7">
        <v>38721</v>
      </c>
      <c r="B2014" s="5">
        <v>1273.46</v>
      </c>
      <c r="C2014" s="8" t="str">
        <f t="shared" si="62"/>
        <v>20061</v>
      </c>
      <c r="D2014" s="8" t="str">
        <f t="shared" si="63"/>
        <v>-</v>
      </c>
    </row>
    <row r="2015" spans="1:4" x14ac:dyDescent="0.25">
      <c r="A2015" s="7">
        <v>38722</v>
      </c>
      <c r="B2015" s="5">
        <v>1273.48</v>
      </c>
      <c r="C2015" s="8" t="str">
        <f t="shared" si="62"/>
        <v>20061</v>
      </c>
      <c r="D2015" s="8" t="str">
        <f t="shared" si="63"/>
        <v>-</v>
      </c>
    </row>
    <row r="2016" spans="1:4" x14ac:dyDescent="0.25">
      <c r="A2016" s="7">
        <v>38723</v>
      </c>
      <c r="B2016" s="5">
        <v>1285.45</v>
      </c>
      <c r="C2016" s="8" t="str">
        <f t="shared" si="62"/>
        <v>20061</v>
      </c>
      <c r="D2016" s="8" t="str">
        <f t="shared" si="63"/>
        <v>-</v>
      </c>
    </row>
    <row r="2017" spans="1:4" x14ac:dyDescent="0.25">
      <c r="A2017" s="7">
        <v>38726</v>
      </c>
      <c r="B2017" s="5">
        <v>1290.1500000000001</v>
      </c>
      <c r="C2017" s="8" t="str">
        <f t="shared" si="62"/>
        <v>20061</v>
      </c>
      <c r="D2017" s="8" t="str">
        <f t="shared" si="63"/>
        <v>-</v>
      </c>
    </row>
    <row r="2018" spans="1:4" x14ac:dyDescent="0.25">
      <c r="A2018" s="7">
        <v>38727</v>
      </c>
      <c r="B2018" s="5">
        <v>1289.69</v>
      </c>
      <c r="C2018" s="8" t="str">
        <f t="shared" si="62"/>
        <v>20061</v>
      </c>
      <c r="D2018" s="8" t="str">
        <f t="shared" si="63"/>
        <v>-</v>
      </c>
    </row>
    <row r="2019" spans="1:4" x14ac:dyDescent="0.25">
      <c r="A2019" s="7">
        <v>38728</v>
      </c>
      <c r="B2019" s="5">
        <v>1294.18</v>
      </c>
      <c r="C2019" s="8" t="str">
        <f t="shared" si="62"/>
        <v>20061</v>
      </c>
      <c r="D2019" s="8" t="str">
        <f t="shared" si="63"/>
        <v>-</v>
      </c>
    </row>
    <row r="2020" spans="1:4" x14ac:dyDescent="0.25">
      <c r="A2020" s="7">
        <v>38729</v>
      </c>
      <c r="B2020" s="5">
        <v>1286.06</v>
      </c>
      <c r="C2020" s="8" t="str">
        <f t="shared" si="62"/>
        <v>20061</v>
      </c>
      <c r="D2020" s="8" t="str">
        <f t="shared" si="63"/>
        <v>-</v>
      </c>
    </row>
    <row r="2021" spans="1:4" x14ac:dyDescent="0.25">
      <c r="A2021" s="7">
        <v>38730</v>
      </c>
      <c r="B2021" s="5">
        <v>1287.6099999999999</v>
      </c>
      <c r="C2021" s="8" t="str">
        <f t="shared" si="62"/>
        <v>20061</v>
      </c>
      <c r="D2021" s="8" t="str">
        <f t="shared" si="63"/>
        <v>-</v>
      </c>
    </row>
    <row r="2022" spans="1:4" x14ac:dyDescent="0.25">
      <c r="A2022" s="7">
        <v>38734</v>
      </c>
      <c r="B2022" s="5">
        <v>1282.93</v>
      </c>
      <c r="C2022" s="8" t="str">
        <f t="shared" si="62"/>
        <v>20061</v>
      </c>
      <c r="D2022" s="8" t="str">
        <f t="shared" si="63"/>
        <v>-</v>
      </c>
    </row>
    <row r="2023" spans="1:4" x14ac:dyDescent="0.25">
      <c r="A2023" s="7">
        <v>38735</v>
      </c>
      <c r="B2023" s="5">
        <v>1277.93</v>
      </c>
      <c r="C2023" s="8" t="str">
        <f t="shared" si="62"/>
        <v>20061</v>
      </c>
      <c r="D2023" s="8" t="str">
        <f t="shared" si="63"/>
        <v>-</v>
      </c>
    </row>
    <row r="2024" spans="1:4" x14ac:dyDescent="0.25">
      <c r="A2024" s="7">
        <v>38736</v>
      </c>
      <c r="B2024" s="5">
        <v>1285.04</v>
      </c>
      <c r="C2024" s="8" t="str">
        <f t="shared" si="62"/>
        <v>20061</v>
      </c>
      <c r="D2024" s="8" t="str">
        <f t="shared" si="63"/>
        <v>-</v>
      </c>
    </row>
    <row r="2025" spans="1:4" x14ac:dyDescent="0.25">
      <c r="A2025" s="7">
        <v>38737</v>
      </c>
      <c r="B2025" s="5">
        <v>1261.49</v>
      </c>
      <c r="C2025" s="8" t="str">
        <f t="shared" si="62"/>
        <v>20061</v>
      </c>
      <c r="D2025" s="8" t="str">
        <f t="shared" si="63"/>
        <v>-</v>
      </c>
    </row>
    <row r="2026" spans="1:4" x14ac:dyDescent="0.25">
      <c r="A2026" s="7">
        <v>38740</v>
      </c>
      <c r="B2026" s="5">
        <v>1263.82</v>
      </c>
      <c r="C2026" s="8" t="str">
        <f t="shared" si="62"/>
        <v>20061</v>
      </c>
      <c r="D2026" s="8" t="str">
        <f t="shared" si="63"/>
        <v>-</v>
      </c>
    </row>
    <row r="2027" spans="1:4" x14ac:dyDescent="0.25">
      <c r="A2027" s="7">
        <v>38741</v>
      </c>
      <c r="B2027" s="5">
        <v>1266.8599999999999</v>
      </c>
      <c r="C2027" s="8" t="str">
        <f t="shared" si="62"/>
        <v>20061</v>
      </c>
      <c r="D2027" s="8" t="str">
        <f t="shared" si="63"/>
        <v>-</v>
      </c>
    </row>
    <row r="2028" spans="1:4" x14ac:dyDescent="0.25">
      <c r="A2028" s="7">
        <v>38742</v>
      </c>
      <c r="B2028" s="5">
        <v>1264.68</v>
      </c>
      <c r="C2028" s="8" t="str">
        <f t="shared" si="62"/>
        <v>20061</v>
      </c>
      <c r="D2028" s="8" t="str">
        <f t="shared" si="63"/>
        <v>-</v>
      </c>
    </row>
    <row r="2029" spans="1:4" x14ac:dyDescent="0.25">
      <c r="A2029" s="7">
        <v>38743</v>
      </c>
      <c r="B2029" s="5">
        <v>1273.83</v>
      </c>
      <c r="C2029" s="8" t="str">
        <f t="shared" si="62"/>
        <v>20061</v>
      </c>
      <c r="D2029" s="8" t="str">
        <f t="shared" si="63"/>
        <v>-</v>
      </c>
    </row>
    <row r="2030" spans="1:4" x14ac:dyDescent="0.25">
      <c r="A2030" s="7">
        <v>38744</v>
      </c>
      <c r="B2030" s="5">
        <v>1283.72</v>
      </c>
      <c r="C2030" s="8" t="str">
        <f t="shared" si="62"/>
        <v>20061</v>
      </c>
      <c r="D2030" s="8" t="str">
        <f t="shared" si="63"/>
        <v>-</v>
      </c>
    </row>
    <row r="2031" spans="1:4" x14ac:dyDescent="0.25">
      <c r="A2031" s="7">
        <v>38747</v>
      </c>
      <c r="B2031" s="5">
        <v>1285.2</v>
      </c>
      <c r="C2031" s="8" t="str">
        <f t="shared" si="62"/>
        <v>20061</v>
      </c>
      <c r="D2031" s="8" t="str">
        <f t="shared" si="63"/>
        <v>-</v>
      </c>
    </row>
    <row r="2032" spans="1:4" x14ac:dyDescent="0.25">
      <c r="A2032" s="7">
        <v>38748</v>
      </c>
      <c r="B2032" s="5">
        <v>1280.08</v>
      </c>
      <c r="C2032" s="8" t="str">
        <f t="shared" si="62"/>
        <v>20061</v>
      </c>
      <c r="D2032" s="8" t="str">
        <f t="shared" si="63"/>
        <v>-</v>
      </c>
    </row>
    <row r="2033" spans="1:4" x14ac:dyDescent="0.25">
      <c r="A2033" s="7">
        <v>38749</v>
      </c>
      <c r="B2033" s="5">
        <v>1282.46</v>
      </c>
      <c r="C2033" s="8" t="str">
        <f t="shared" si="62"/>
        <v>20062</v>
      </c>
      <c r="D2033" s="8" t="str">
        <f t="shared" si="63"/>
        <v>erster Börsentag des Monats</v>
      </c>
    </row>
    <row r="2034" spans="1:4" x14ac:dyDescent="0.25">
      <c r="A2034" s="7">
        <v>38750</v>
      </c>
      <c r="B2034" s="5">
        <v>1270.8399999999999</v>
      </c>
      <c r="C2034" s="8" t="str">
        <f t="shared" si="62"/>
        <v>20062</v>
      </c>
      <c r="D2034" s="8" t="str">
        <f t="shared" si="63"/>
        <v>-</v>
      </c>
    </row>
    <row r="2035" spans="1:4" x14ac:dyDescent="0.25">
      <c r="A2035" s="7">
        <v>38751</v>
      </c>
      <c r="B2035" s="5">
        <v>1264.03</v>
      </c>
      <c r="C2035" s="8" t="str">
        <f t="shared" si="62"/>
        <v>20062</v>
      </c>
      <c r="D2035" s="8" t="str">
        <f t="shared" si="63"/>
        <v>-</v>
      </c>
    </row>
    <row r="2036" spans="1:4" x14ac:dyDescent="0.25">
      <c r="A2036" s="7">
        <v>38754</v>
      </c>
      <c r="B2036" s="5">
        <v>1265.02</v>
      </c>
      <c r="C2036" s="8" t="str">
        <f t="shared" si="62"/>
        <v>20062</v>
      </c>
      <c r="D2036" s="8" t="str">
        <f t="shared" si="63"/>
        <v>-</v>
      </c>
    </row>
    <row r="2037" spans="1:4" x14ac:dyDescent="0.25">
      <c r="A2037" s="7">
        <v>38755</v>
      </c>
      <c r="B2037" s="5">
        <v>1254.78</v>
      </c>
      <c r="C2037" s="8" t="str">
        <f t="shared" si="62"/>
        <v>20062</v>
      </c>
      <c r="D2037" s="8" t="str">
        <f t="shared" si="63"/>
        <v>-</v>
      </c>
    </row>
    <row r="2038" spans="1:4" x14ac:dyDescent="0.25">
      <c r="A2038" s="7">
        <v>38756</v>
      </c>
      <c r="B2038" s="5">
        <v>1265.6500000000001</v>
      </c>
      <c r="C2038" s="8" t="str">
        <f t="shared" si="62"/>
        <v>20062</v>
      </c>
      <c r="D2038" s="8" t="str">
        <f t="shared" si="63"/>
        <v>-</v>
      </c>
    </row>
    <row r="2039" spans="1:4" x14ac:dyDescent="0.25">
      <c r="A2039" s="7">
        <v>38757</v>
      </c>
      <c r="B2039" s="5">
        <v>1263.78</v>
      </c>
      <c r="C2039" s="8" t="str">
        <f t="shared" si="62"/>
        <v>20062</v>
      </c>
      <c r="D2039" s="8" t="str">
        <f t="shared" si="63"/>
        <v>-</v>
      </c>
    </row>
    <row r="2040" spans="1:4" x14ac:dyDescent="0.25">
      <c r="A2040" s="7">
        <v>38758</v>
      </c>
      <c r="B2040" s="5">
        <v>1266.99</v>
      </c>
      <c r="C2040" s="8" t="str">
        <f t="shared" si="62"/>
        <v>20062</v>
      </c>
      <c r="D2040" s="8" t="str">
        <f t="shared" si="63"/>
        <v>-</v>
      </c>
    </row>
    <row r="2041" spans="1:4" x14ac:dyDescent="0.25">
      <c r="A2041" s="7">
        <v>38761</v>
      </c>
      <c r="B2041" s="5">
        <v>1262.8599999999999</v>
      </c>
      <c r="C2041" s="8" t="str">
        <f t="shared" si="62"/>
        <v>20062</v>
      </c>
      <c r="D2041" s="8" t="str">
        <f t="shared" si="63"/>
        <v>-</v>
      </c>
    </row>
    <row r="2042" spans="1:4" x14ac:dyDescent="0.25">
      <c r="A2042" s="7">
        <v>38762</v>
      </c>
      <c r="B2042" s="5">
        <v>1275.53</v>
      </c>
      <c r="C2042" s="8" t="str">
        <f t="shared" si="62"/>
        <v>20062</v>
      </c>
      <c r="D2042" s="8" t="str">
        <f t="shared" si="63"/>
        <v>-</v>
      </c>
    </row>
    <row r="2043" spans="1:4" x14ac:dyDescent="0.25">
      <c r="A2043" s="7">
        <v>38763</v>
      </c>
      <c r="B2043" s="5">
        <v>1280</v>
      </c>
      <c r="C2043" s="8" t="str">
        <f t="shared" si="62"/>
        <v>20062</v>
      </c>
      <c r="D2043" s="8" t="str">
        <f t="shared" si="63"/>
        <v>-</v>
      </c>
    </row>
    <row r="2044" spans="1:4" x14ac:dyDescent="0.25">
      <c r="A2044" s="7">
        <v>38764</v>
      </c>
      <c r="B2044" s="5">
        <v>1289.3800000000001</v>
      </c>
      <c r="C2044" s="8" t="str">
        <f t="shared" si="62"/>
        <v>20062</v>
      </c>
      <c r="D2044" s="8" t="str">
        <f t="shared" si="63"/>
        <v>-</v>
      </c>
    </row>
    <row r="2045" spans="1:4" x14ac:dyDescent="0.25">
      <c r="A2045" s="7">
        <v>38765</v>
      </c>
      <c r="B2045" s="5">
        <v>1287.24</v>
      </c>
      <c r="C2045" s="8" t="str">
        <f t="shared" si="62"/>
        <v>20062</v>
      </c>
      <c r="D2045" s="8" t="str">
        <f t="shared" si="63"/>
        <v>-</v>
      </c>
    </row>
    <row r="2046" spans="1:4" x14ac:dyDescent="0.25">
      <c r="A2046" s="7">
        <v>38769</v>
      </c>
      <c r="B2046" s="5">
        <v>1283.03</v>
      </c>
      <c r="C2046" s="8" t="str">
        <f t="shared" si="62"/>
        <v>20062</v>
      </c>
      <c r="D2046" s="8" t="str">
        <f t="shared" si="63"/>
        <v>-</v>
      </c>
    </row>
    <row r="2047" spans="1:4" x14ac:dyDescent="0.25">
      <c r="A2047" s="7">
        <v>38770</v>
      </c>
      <c r="B2047" s="5">
        <v>1292.67</v>
      </c>
      <c r="C2047" s="8" t="str">
        <f t="shared" si="62"/>
        <v>20062</v>
      </c>
      <c r="D2047" s="8" t="str">
        <f t="shared" si="63"/>
        <v>-</v>
      </c>
    </row>
    <row r="2048" spans="1:4" x14ac:dyDescent="0.25">
      <c r="A2048" s="7">
        <v>38771</v>
      </c>
      <c r="B2048" s="5">
        <v>1287.79</v>
      </c>
      <c r="C2048" s="8" t="str">
        <f t="shared" si="62"/>
        <v>20062</v>
      </c>
      <c r="D2048" s="8" t="str">
        <f t="shared" si="63"/>
        <v>-</v>
      </c>
    </row>
    <row r="2049" spans="1:4" x14ac:dyDescent="0.25">
      <c r="A2049" s="7">
        <v>38772</v>
      </c>
      <c r="B2049" s="5">
        <v>1289.43</v>
      </c>
      <c r="C2049" s="8" t="str">
        <f t="shared" si="62"/>
        <v>20062</v>
      </c>
      <c r="D2049" s="8" t="str">
        <f t="shared" si="63"/>
        <v>-</v>
      </c>
    </row>
    <row r="2050" spans="1:4" x14ac:dyDescent="0.25">
      <c r="A2050" s="7">
        <v>38775</v>
      </c>
      <c r="B2050" s="5">
        <v>1294.1199999999999</v>
      </c>
      <c r="C2050" s="8" t="str">
        <f t="shared" si="62"/>
        <v>20062</v>
      </c>
      <c r="D2050" s="8" t="str">
        <f t="shared" si="63"/>
        <v>-</v>
      </c>
    </row>
    <row r="2051" spans="1:4" x14ac:dyDescent="0.25">
      <c r="A2051" s="7">
        <v>38776</v>
      </c>
      <c r="B2051" s="5">
        <v>1280.6600000000001</v>
      </c>
      <c r="C2051" s="8" t="str">
        <f t="shared" ref="C2051:C2114" si="64">CONCATENATE(YEAR(A2051),MONTH(A2051))</f>
        <v>20062</v>
      </c>
      <c r="D2051" s="8" t="str">
        <f t="shared" si="63"/>
        <v>-</v>
      </c>
    </row>
    <row r="2052" spans="1:4" x14ac:dyDescent="0.25">
      <c r="A2052" s="7">
        <v>38777</v>
      </c>
      <c r="B2052" s="5">
        <v>1291.24</v>
      </c>
      <c r="C2052" s="8" t="str">
        <f t="shared" si="64"/>
        <v>20063</v>
      </c>
      <c r="D2052" s="8" t="str">
        <f t="shared" ref="D2052:D2115" si="65">IF(C2052&lt;&gt;C2051,"erster Börsentag des Monats","-")</f>
        <v>erster Börsentag des Monats</v>
      </c>
    </row>
    <row r="2053" spans="1:4" x14ac:dyDescent="0.25">
      <c r="A2053" s="7">
        <v>38778</v>
      </c>
      <c r="B2053" s="5">
        <v>1289.1400000000001</v>
      </c>
      <c r="C2053" s="8" t="str">
        <f t="shared" si="64"/>
        <v>20063</v>
      </c>
      <c r="D2053" s="8" t="str">
        <f t="shared" si="65"/>
        <v>-</v>
      </c>
    </row>
    <row r="2054" spans="1:4" x14ac:dyDescent="0.25">
      <c r="A2054" s="7">
        <v>38779</v>
      </c>
      <c r="B2054" s="5">
        <v>1287.23</v>
      </c>
      <c r="C2054" s="8" t="str">
        <f t="shared" si="64"/>
        <v>20063</v>
      </c>
      <c r="D2054" s="8" t="str">
        <f t="shared" si="65"/>
        <v>-</v>
      </c>
    </row>
    <row r="2055" spans="1:4" x14ac:dyDescent="0.25">
      <c r="A2055" s="7">
        <v>38782</v>
      </c>
      <c r="B2055" s="5">
        <v>1278.26</v>
      </c>
      <c r="C2055" s="8" t="str">
        <f t="shared" si="64"/>
        <v>20063</v>
      </c>
      <c r="D2055" s="8" t="str">
        <f t="shared" si="65"/>
        <v>-</v>
      </c>
    </row>
    <row r="2056" spans="1:4" x14ac:dyDescent="0.25">
      <c r="A2056" s="7">
        <v>38783</v>
      </c>
      <c r="B2056" s="5">
        <v>1275.8800000000001</v>
      </c>
      <c r="C2056" s="8" t="str">
        <f t="shared" si="64"/>
        <v>20063</v>
      </c>
      <c r="D2056" s="8" t="str">
        <f t="shared" si="65"/>
        <v>-</v>
      </c>
    </row>
    <row r="2057" spans="1:4" x14ac:dyDescent="0.25">
      <c r="A2057" s="7">
        <v>38784</v>
      </c>
      <c r="B2057" s="5">
        <v>1278.47</v>
      </c>
      <c r="C2057" s="8" t="str">
        <f t="shared" si="64"/>
        <v>20063</v>
      </c>
      <c r="D2057" s="8" t="str">
        <f t="shared" si="65"/>
        <v>-</v>
      </c>
    </row>
    <row r="2058" spans="1:4" x14ac:dyDescent="0.25">
      <c r="A2058" s="7">
        <v>38785</v>
      </c>
      <c r="B2058" s="5">
        <v>1272.23</v>
      </c>
      <c r="C2058" s="8" t="str">
        <f t="shared" si="64"/>
        <v>20063</v>
      </c>
      <c r="D2058" s="8" t="str">
        <f t="shared" si="65"/>
        <v>-</v>
      </c>
    </row>
    <row r="2059" spans="1:4" x14ac:dyDescent="0.25">
      <c r="A2059" s="7">
        <v>38786</v>
      </c>
      <c r="B2059" s="5">
        <v>1281.58</v>
      </c>
      <c r="C2059" s="8" t="str">
        <f t="shared" si="64"/>
        <v>20063</v>
      </c>
      <c r="D2059" s="8" t="str">
        <f t="shared" si="65"/>
        <v>-</v>
      </c>
    </row>
    <row r="2060" spans="1:4" x14ac:dyDescent="0.25">
      <c r="A2060" s="7">
        <v>38789</v>
      </c>
      <c r="B2060" s="5">
        <v>1284.1300000000001</v>
      </c>
      <c r="C2060" s="8" t="str">
        <f t="shared" si="64"/>
        <v>20063</v>
      </c>
      <c r="D2060" s="8" t="str">
        <f t="shared" si="65"/>
        <v>-</v>
      </c>
    </row>
    <row r="2061" spans="1:4" x14ac:dyDescent="0.25">
      <c r="A2061" s="7">
        <v>38790</v>
      </c>
      <c r="B2061" s="5">
        <v>1297.48</v>
      </c>
      <c r="C2061" s="8" t="str">
        <f t="shared" si="64"/>
        <v>20063</v>
      </c>
      <c r="D2061" s="8" t="str">
        <f t="shared" si="65"/>
        <v>-</v>
      </c>
    </row>
    <row r="2062" spans="1:4" x14ac:dyDescent="0.25">
      <c r="A2062" s="7">
        <v>38791</v>
      </c>
      <c r="B2062" s="5">
        <v>1303.02</v>
      </c>
      <c r="C2062" s="8" t="str">
        <f t="shared" si="64"/>
        <v>20063</v>
      </c>
      <c r="D2062" s="8" t="str">
        <f t="shared" si="65"/>
        <v>-</v>
      </c>
    </row>
    <row r="2063" spans="1:4" x14ac:dyDescent="0.25">
      <c r="A2063" s="7">
        <v>38792</v>
      </c>
      <c r="B2063" s="5">
        <v>1305.33</v>
      </c>
      <c r="C2063" s="8" t="str">
        <f t="shared" si="64"/>
        <v>20063</v>
      </c>
      <c r="D2063" s="8" t="str">
        <f t="shared" si="65"/>
        <v>-</v>
      </c>
    </row>
    <row r="2064" spans="1:4" x14ac:dyDescent="0.25">
      <c r="A2064" s="7">
        <v>38793</v>
      </c>
      <c r="B2064" s="5">
        <v>1307.25</v>
      </c>
      <c r="C2064" s="8" t="str">
        <f t="shared" si="64"/>
        <v>20063</v>
      </c>
      <c r="D2064" s="8" t="str">
        <f t="shared" si="65"/>
        <v>-</v>
      </c>
    </row>
    <row r="2065" spans="1:4" x14ac:dyDescent="0.25">
      <c r="A2065" s="7">
        <v>38796</v>
      </c>
      <c r="B2065" s="5">
        <v>1305.08</v>
      </c>
      <c r="C2065" s="8" t="str">
        <f t="shared" si="64"/>
        <v>20063</v>
      </c>
      <c r="D2065" s="8" t="str">
        <f t="shared" si="65"/>
        <v>-</v>
      </c>
    </row>
    <row r="2066" spans="1:4" x14ac:dyDescent="0.25">
      <c r="A2066" s="7">
        <v>38797</v>
      </c>
      <c r="B2066" s="5">
        <v>1297.23</v>
      </c>
      <c r="C2066" s="8" t="str">
        <f t="shared" si="64"/>
        <v>20063</v>
      </c>
      <c r="D2066" s="8" t="str">
        <f t="shared" si="65"/>
        <v>-</v>
      </c>
    </row>
    <row r="2067" spans="1:4" x14ac:dyDescent="0.25">
      <c r="A2067" s="7">
        <v>38798</v>
      </c>
      <c r="B2067" s="5">
        <v>1305.04</v>
      </c>
      <c r="C2067" s="8" t="str">
        <f t="shared" si="64"/>
        <v>20063</v>
      </c>
      <c r="D2067" s="8" t="str">
        <f t="shared" si="65"/>
        <v>-</v>
      </c>
    </row>
    <row r="2068" spans="1:4" x14ac:dyDescent="0.25">
      <c r="A2068" s="7">
        <v>38799</v>
      </c>
      <c r="B2068" s="5">
        <v>1301.67</v>
      </c>
      <c r="C2068" s="8" t="str">
        <f t="shared" si="64"/>
        <v>20063</v>
      </c>
      <c r="D2068" s="8" t="str">
        <f t="shared" si="65"/>
        <v>-</v>
      </c>
    </row>
    <row r="2069" spans="1:4" x14ac:dyDescent="0.25">
      <c r="A2069" s="7">
        <v>38800</v>
      </c>
      <c r="B2069" s="5">
        <v>1302.95</v>
      </c>
      <c r="C2069" s="8" t="str">
        <f t="shared" si="64"/>
        <v>20063</v>
      </c>
      <c r="D2069" s="8" t="str">
        <f t="shared" si="65"/>
        <v>-</v>
      </c>
    </row>
    <row r="2070" spans="1:4" x14ac:dyDescent="0.25">
      <c r="A2070" s="7">
        <v>38803</v>
      </c>
      <c r="B2070" s="5">
        <v>1301.6099999999999</v>
      </c>
      <c r="C2070" s="8" t="str">
        <f t="shared" si="64"/>
        <v>20063</v>
      </c>
      <c r="D2070" s="8" t="str">
        <f t="shared" si="65"/>
        <v>-</v>
      </c>
    </row>
    <row r="2071" spans="1:4" x14ac:dyDescent="0.25">
      <c r="A2071" s="7">
        <v>38804</v>
      </c>
      <c r="B2071" s="5">
        <v>1293.23</v>
      </c>
      <c r="C2071" s="8" t="str">
        <f t="shared" si="64"/>
        <v>20063</v>
      </c>
      <c r="D2071" s="8" t="str">
        <f t="shared" si="65"/>
        <v>-</v>
      </c>
    </row>
    <row r="2072" spans="1:4" x14ac:dyDescent="0.25">
      <c r="A2072" s="7">
        <v>38805</v>
      </c>
      <c r="B2072" s="5">
        <v>1302.8900000000001</v>
      </c>
      <c r="C2072" s="8" t="str">
        <f t="shared" si="64"/>
        <v>20063</v>
      </c>
      <c r="D2072" s="8" t="str">
        <f t="shared" si="65"/>
        <v>-</v>
      </c>
    </row>
    <row r="2073" spans="1:4" x14ac:dyDescent="0.25">
      <c r="A2073" s="7">
        <v>38806</v>
      </c>
      <c r="B2073" s="5">
        <v>1300.25</v>
      </c>
      <c r="C2073" s="8" t="str">
        <f t="shared" si="64"/>
        <v>20063</v>
      </c>
      <c r="D2073" s="8" t="str">
        <f t="shared" si="65"/>
        <v>-</v>
      </c>
    </row>
    <row r="2074" spans="1:4" x14ac:dyDescent="0.25">
      <c r="A2074" s="7">
        <v>38807</v>
      </c>
      <c r="B2074" s="5">
        <v>1294.83</v>
      </c>
      <c r="C2074" s="8" t="str">
        <f t="shared" si="64"/>
        <v>20063</v>
      </c>
      <c r="D2074" s="8" t="str">
        <f t="shared" si="65"/>
        <v>-</v>
      </c>
    </row>
    <row r="2075" spans="1:4" x14ac:dyDescent="0.25">
      <c r="A2075" s="7">
        <v>38810</v>
      </c>
      <c r="B2075" s="5">
        <v>1297.81</v>
      </c>
      <c r="C2075" s="8" t="str">
        <f t="shared" si="64"/>
        <v>20064</v>
      </c>
      <c r="D2075" s="8" t="str">
        <f t="shared" si="65"/>
        <v>erster Börsentag des Monats</v>
      </c>
    </row>
    <row r="2076" spans="1:4" x14ac:dyDescent="0.25">
      <c r="A2076" s="7">
        <v>38811</v>
      </c>
      <c r="B2076" s="5">
        <v>1305.93</v>
      </c>
      <c r="C2076" s="8" t="str">
        <f t="shared" si="64"/>
        <v>20064</v>
      </c>
      <c r="D2076" s="8" t="str">
        <f t="shared" si="65"/>
        <v>-</v>
      </c>
    </row>
    <row r="2077" spans="1:4" x14ac:dyDescent="0.25">
      <c r="A2077" s="7">
        <v>38812</v>
      </c>
      <c r="B2077" s="5">
        <v>1311.56</v>
      </c>
      <c r="C2077" s="8" t="str">
        <f t="shared" si="64"/>
        <v>20064</v>
      </c>
      <c r="D2077" s="8" t="str">
        <f t="shared" si="65"/>
        <v>-</v>
      </c>
    </row>
    <row r="2078" spans="1:4" x14ac:dyDescent="0.25">
      <c r="A2078" s="7">
        <v>38813</v>
      </c>
      <c r="B2078" s="5">
        <v>1309.04</v>
      </c>
      <c r="C2078" s="8" t="str">
        <f t="shared" si="64"/>
        <v>20064</v>
      </c>
      <c r="D2078" s="8" t="str">
        <f t="shared" si="65"/>
        <v>-</v>
      </c>
    </row>
    <row r="2079" spans="1:4" x14ac:dyDescent="0.25">
      <c r="A2079" s="7">
        <v>38814</v>
      </c>
      <c r="B2079" s="5">
        <v>1295.5</v>
      </c>
      <c r="C2079" s="8" t="str">
        <f t="shared" si="64"/>
        <v>20064</v>
      </c>
      <c r="D2079" s="8" t="str">
        <f t="shared" si="65"/>
        <v>-</v>
      </c>
    </row>
    <row r="2080" spans="1:4" x14ac:dyDescent="0.25">
      <c r="A2080" s="7">
        <v>38817</v>
      </c>
      <c r="B2080" s="5">
        <v>1296.5999999999999</v>
      </c>
      <c r="C2080" s="8" t="str">
        <f t="shared" si="64"/>
        <v>20064</v>
      </c>
      <c r="D2080" s="8" t="str">
        <f t="shared" si="65"/>
        <v>-</v>
      </c>
    </row>
    <row r="2081" spans="1:4" x14ac:dyDescent="0.25">
      <c r="A2081" s="7">
        <v>38818</v>
      </c>
      <c r="B2081" s="5">
        <v>1286.57</v>
      </c>
      <c r="C2081" s="8" t="str">
        <f t="shared" si="64"/>
        <v>20064</v>
      </c>
      <c r="D2081" s="8" t="str">
        <f t="shared" si="65"/>
        <v>-</v>
      </c>
    </row>
    <row r="2082" spans="1:4" x14ac:dyDescent="0.25">
      <c r="A2082" s="7">
        <v>38819</v>
      </c>
      <c r="B2082" s="5">
        <v>1288.1199999999999</v>
      </c>
      <c r="C2082" s="8" t="str">
        <f t="shared" si="64"/>
        <v>20064</v>
      </c>
      <c r="D2082" s="8" t="str">
        <f t="shared" si="65"/>
        <v>-</v>
      </c>
    </row>
    <row r="2083" spans="1:4" x14ac:dyDescent="0.25">
      <c r="A2083" s="7">
        <v>38820</v>
      </c>
      <c r="B2083" s="5">
        <v>1289.1199999999999</v>
      </c>
      <c r="C2083" s="8" t="str">
        <f t="shared" si="64"/>
        <v>20064</v>
      </c>
      <c r="D2083" s="8" t="str">
        <f t="shared" si="65"/>
        <v>-</v>
      </c>
    </row>
    <row r="2084" spans="1:4" x14ac:dyDescent="0.25">
      <c r="A2084" s="7">
        <v>38824</v>
      </c>
      <c r="B2084" s="5">
        <v>1285.33</v>
      </c>
      <c r="C2084" s="8" t="str">
        <f t="shared" si="64"/>
        <v>20064</v>
      </c>
      <c r="D2084" s="8" t="str">
        <f t="shared" si="65"/>
        <v>-</v>
      </c>
    </row>
    <row r="2085" spans="1:4" x14ac:dyDescent="0.25">
      <c r="A2085" s="7">
        <v>38825</v>
      </c>
      <c r="B2085" s="5">
        <v>1307.6500000000001</v>
      </c>
      <c r="C2085" s="8" t="str">
        <f t="shared" si="64"/>
        <v>20064</v>
      </c>
      <c r="D2085" s="8" t="str">
        <f t="shared" si="65"/>
        <v>-</v>
      </c>
    </row>
    <row r="2086" spans="1:4" x14ac:dyDescent="0.25">
      <c r="A2086" s="7">
        <v>38826</v>
      </c>
      <c r="B2086" s="5">
        <v>1309.93</v>
      </c>
      <c r="C2086" s="8" t="str">
        <f t="shared" si="64"/>
        <v>20064</v>
      </c>
      <c r="D2086" s="8" t="str">
        <f t="shared" si="65"/>
        <v>-</v>
      </c>
    </row>
    <row r="2087" spans="1:4" x14ac:dyDescent="0.25">
      <c r="A2087" s="7">
        <v>38827</v>
      </c>
      <c r="B2087" s="5">
        <v>1311.46</v>
      </c>
      <c r="C2087" s="8" t="str">
        <f t="shared" si="64"/>
        <v>20064</v>
      </c>
      <c r="D2087" s="8" t="str">
        <f t="shared" si="65"/>
        <v>-</v>
      </c>
    </row>
    <row r="2088" spans="1:4" x14ac:dyDescent="0.25">
      <c r="A2088" s="7">
        <v>38828</v>
      </c>
      <c r="B2088" s="5">
        <v>1311.28</v>
      </c>
      <c r="C2088" s="8" t="str">
        <f t="shared" si="64"/>
        <v>20064</v>
      </c>
      <c r="D2088" s="8" t="str">
        <f t="shared" si="65"/>
        <v>-</v>
      </c>
    </row>
    <row r="2089" spans="1:4" x14ac:dyDescent="0.25">
      <c r="A2089" s="7">
        <v>38831</v>
      </c>
      <c r="B2089" s="5">
        <v>1308.1099999999999</v>
      </c>
      <c r="C2089" s="8" t="str">
        <f t="shared" si="64"/>
        <v>20064</v>
      </c>
      <c r="D2089" s="8" t="str">
        <f t="shared" si="65"/>
        <v>-</v>
      </c>
    </row>
    <row r="2090" spans="1:4" x14ac:dyDescent="0.25">
      <c r="A2090" s="7">
        <v>38832</v>
      </c>
      <c r="B2090" s="5">
        <v>1301.74</v>
      </c>
      <c r="C2090" s="8" t="str">
        <f t="shared" si="64"/>
        <v>20064</v>
      </c>
      <c r="D2090" s="8" t="str">
        <f t="shared" si="65"/>
        <v>-</v>
      </c>
    </row>
    <row r="2091" spans="1:4" x14ac:dyDescent="0.25">
      <c r="A2091" s="7">
        <v>38833</v>
      </c>
      <c r="B2091" s="5">
        <v>1305.4100000000001</v>
      </c>
      <c r="C2091" s="8" t="str">
        <f t="shared" si="64"/>
        <v>20064</v>
      </c>
      <c r="D2091" s="8" t="str">
        <f t="shared" si="65"/>
        <v>-</v>
      </c>
    </row>
    <row r="2092" spans="1:4" x14ac:dyDescent="0.25">
      <c r="A2092" s="7">
        <v>38834</v>
      </c>
      <c r="B2092" s="5">
        <v>1309.72</v>
      </c>
      <c r="C2092" s="8" t="str">
        <f t="shared" si="64"/>
        <v>20064</v>
      </c>
      <c r="D2092" s="8" t="str">
        <f t="shared" si="65"/>
        <v>-</v>
      </c>
    </row>
    <row r="2093" spans="1:4" x14ac:dyDescent="0.25">
      <c r="A2093" s="7">
        <v>38835</v>
      </c>
      <c r="B2093" s="5">
        <v>1310.6099999999999</v>
      </c>
      <c r="C2093" s="8" t="str">
        <f t="shared" si="64"/>
        <v>20064</v>
      </c>
      <c r="D2093" s="8" t="str">
        <f t="shared" si="65"/>
        <v>-</v>
      </c>
    </row>
    <row r="2094" spans="1:4" x14ac:dyDescent="0.25">
      <c r="A2094" s="7">
        <v>38838</v>
      </c>
      <c r="B2094" s="5">
        <v>1305.19</v>
      </c>
      <c r="C2094" s="8" t="str">
        <f t="shared" si="64"/>
        <v>20065</v>
      </c>
      <c r="D2094" s="8" t="str">
        <f t="shared" si="65"/>
        <v>erster Börsentag des Monats</v>
      </c>
    </row>
    <row r="2095" spans="1:4" x14ac:dyDescent="0.25">
      <c r="A2095" s="7">
        <v>38839</v>
      </c>
      <c r="B2095" s="5">
        <v>1313.21</v>
      </c>
      <c r="C2095" s="8" t="str">
        <f t="shared" si="64"/>
        <v>20065</v>
      </c>
      <c r="D2095" s="8" t="str">
        <f t="shared" si="65"/>
        <v>-</v>
      </c>
    </row>
    <row r="2096" spans="1:4" x14ac:dyDescent="0.25">
      <c r="A2096" s="7">
        <v>38840</v>
      </c>
      <c r="B2096" s="5">
        <v>1307.8499999999999</v>
      </c>
      <c r="C2096" s="8" t="str">
        <f t="shared" si="64"/>
        <v>20065</v>
      </c>
      <c r="D2096" s="8" t="str">
        <f t="shared" si="65"/>
        <v>-</v>
      </c>
    </row>
    <row r="2097" spans="1:4" x14ac:dyDescent="0.25">
      <c r="A2097" s="7">
        <v>38841</v>
      </c>
      <c r="B2097" s="5">
        <v>1312.25</v>
      </c>
      <c r="C2097" s="8" t="str">
        <f t="shared" si="64"/>
        <v>20065</v>
      </c>
      <c r="D2097" s="8" t="str">
        <f t="shared" si="65"/>
        <v>-</v>
      </c>
    </row>
    <row r="2098" spans="1:4" x14ac:dyDescent="0.25">
      <c r="A2098" s="7">
        <v>38842</v>
      </c>
      <c r="B2098" s="5">
        <v>1325.76</v>
      </c>
      <c r="C2098" s="8" t="str">
        <f t="shared" si="64"/>
        <v>20065</v>
      </c>
      <c r="D2098" s="8" t="str">
        <f t="shared" si="65"/>
        <v>-</v>
      </c>
    </row>
    <row r="2099" spans="1:4" x14ac:dyDescent="0.25">
      <c r="A2099" s="7">
        <v>38845</v>
      </c>
      <c r="B2099" s="5">
        <v>1324.66</v>
      </c>
      <c r="C2099" s="8" t="str">
        <f t="shared" si="64"/>
        <v>20065</v>
      </c>
      <c r="D2099" s="8" t="str">
        <f t="shared" si="65"/>
        <v>-</v>
      </c>
    </row>
    <row r="2100" spans="1:4" x14ac:dyDescent="0.25">
      <c r="A2100" s="7">
        <v>38846</v>
      </c>
      <c r="B2100" s="5">
        <v>1325.14</v>
      </c>
      <c r="C2100" s="8" t="str">
        <f t="shared" si="64"/>
        <v>20065</v>
      </c>
      <c r="D2100" s="8" t="str">
        <f t="shared" si="65"/>
        <v>-</v>
      </c>
    </row>
    <row r="2101" spans="1:4" x14ac:dyDescent="0.25">
      <c r="A2101" s="7">
        <v>38847</v>
      </c>
      <c r="B2101" s="5">
        <v>1322.85</v>
      </c>
      <c r="C2101" s="8" t="str">
        <f t="shared" si="64"/>
        <v>20065</v>
      </c>
      <c r="D2101" s="8" t="str">
        <f t="shared" si="65"/>
        <v>-</v>
      </c>
    </row>
    <row r="2102" spans="1:4" x14ac:dyDescent="0.25">
      <c r="A2102" s="7">
        <v>38848</v>
      </c>
      <c r="B2102" s="5">
        <v>1305.92</v>
      </c>
      <c r="C2102" s="8" t="str">
        <f t="shared" si="64"/>
        <v>20065</v>
      </c>
      <c r="D2102" s="8" t="str">
        <f t="shared" si="65"/>
        <v>-</v>
      </c>
    </row>
    <row r="2103" spans="1:4" x14ac:dyDescent="0.25">
      <c r="A2103" s="7">
        <v>38849</v>
      </c>
      <c r="B2103" s="5">
        <v>1291.24</v>
      </c>
      <c r="C2103" s="8" t="str">
        <f t="shared" si="64"/>
        <v>20065</v>
      </c>
      <c r="D2103" s="8" t="str">
        <f t="shared" si="65"/>
        <v>-</v>
      </c>
    </row>
    <row r="2104" spans="1:4" x14ac:dyDescent="0.25">
      <c r="A2104" s="7">
        <v>38852</v>
      </c>
      <c r="B2104" s="5">
        <v>1294.5</v>
      </c>
      <c r="C2104" s="8" t="str">
        <f t="shared" si="64"/>
        <v>20065</v>
      </c>
      <c r="D2104" s="8" t="str">
        <f t="shared" si="65"/>
        <v>-</v>
      </c>
    </row>
    <row r="2105" spans="1:4" x14ac:dyDescent="0.25">
      <c r="A2105" s="7">
        <v>38853</v>
      </c>
      <c r="B2105" s="5">
        <v>1292.08</v>
      </c>
      <c r="C2105" s="8" t="str">
        <f t="shared" si="64"/>
        <v>20065</v>
      </c>
      <c r="D2105" s="8" t="str">
        <f t="shared" si="65"/>
        <v>-</v>
      </c>
    </row>
    <row r="2106" spans="1:4" x14ac:dyDescent="0.25">
      <c r="A2106" s="7">
        <v>38854</v>
      </c>
      <c r="B2106" s="5">
        <v>1270.32</v>
      </c>
      <c r="C2106" s="8" t="str">
        <f t="shared" si="64"/>
        <v>20065</v>
      </c>
      <c r="D2106" s="8" t="str">
        <f t="shared" si="65"/>
        <v>-</v>
      </c>
    </row>
    <row r="2107" spans="1:4" x14ac:dyDescent="0.25">
      <c r="A2107" s="7">
        <v>38855</v>
      </c>
      <c r="B2107" s="5">
        <v>1261.81</v>
      </c>
      <c r="C2107" s="8" t="str">
        <f t="shared" si="64"/>
        <v>20065</v>
      </c>
      <c r="D2107" s="8" t="str">
        <f t="shared" si="65"/>
        <v>-</v>
      </c>
    </row>
    <row r="2108" spans="1:4" x14ac:dyDescent="0.25">
      <c r="A2108" s="7">
        <v>38856</v>
      </c>
      <c r="B2108" s="5">
        <v>1267.03</v>
      </c>
      <c r="C2108" s="8" t="str">
        <f t="shared" si="64"/>
        <v>20065</v>
      </c>
      <c r="D2108" s="8" t="str">
        <f t="shared" si="65"/>
        <v>-</v>
      </c>
    </row>
    <row r="2109" spans="1:4" x14ac:dyDescent="0.25">
      <c r="A2109" s="7">
        <v>38859</v>
      </c>
      <c r="B2109" s="5">
        <v>1262.07</v>
      </c>
      <c r="C2109" s="8" t="str">
        <f t="shared" si="64"/>
        <v>20065</v>
      </c>
      <c r="D2109" s="8" t="str">
        <f t="shared" si="65"/>
        <v>-</v>
      </c>
    </row>
    <row r="2110" spans="1:4" x14ac:dyDescent="0.25">
      <c r="A2110" s="7">
        <v>38860</v>
      </c>
      <c r="B2110" s="5">
        <v>1256.58</v>
      </c>
      <c r="C2110" s="8" t="str">
        <f t="shared" si="64"/>
        <v>20065</v>
      </c>
      <c r="D2110" s="8" t="str">
        <f t="shared" si="65"/>
        <v>-</v>
      </c>
    </row>
    <row r="2111" spans="1:4" x14ac:dyDescent="0.25">
      <c r="A2111" s="7">
        <v>38861</v>
      </c>
      <c r="B2111" s="5">
        <v>1258.57</v>
      </c>
      <c r="C2111" s="8" t="str">
        <f t="shared" si="64"/>
        <v>20065</v>
      </c>
      <c r="D2111" s="8" t="str">
        <f t="shared" si="65"/>
        <v>-</v>
      </c>
    </row>
    <row r="2112" spans="1:4" x14ac:dyDescent="0.25">
      <c r="A2112" s="7">
        <v>38862</v>
      </c>
      <c r="B2112" s="5">
        <v>1272.8800000000001</v>
      </c>
      <c r="C2112" s="8" t="str">
        <f t="shared" si="64"/>
        <v>20065</v>
      </c>
      <c r="D2112" s="8" t="str">
        <f t="shared" si="65"/>
        <v>-</v>
      </c>
    </row>
    <row r="2113" spans="1:4" x14ac:dyDescent="0.25">
      <c r="A2113" s="7">
        <v>38863</v>
      </c>
      <c r="B2113" s="5">
        <v>1280.1600000000001</v>
      </c>
      <c r="C2113" s="8" t="str">
        <f t="shared" si="64"/>
        <v>20065</v>
      </c>
      <c r="D2113" s="8" t="str">
        <f t="shared" si="65"/>
        <v>-</v>
      </c>
    </row>
    <row r="2114" spans="1:4" x14ac:dyDescent="0.25">
      <c r="A2114" s="7">
        <v>38867</v>
      </c>
      <c r="B2114" s="5">
        <v>1259.8399999999999</v>
      </c>
      <c r="C2114" s="8" t="str">
        <f t="shared" si="64"/>
        <v>20065</v>
      </c>
      <c r="D2114" s="8" t="str">
        <f t="shared" si="65"/>
        <v>-</v>
      </c>
    </row>
    <row r="2115" spans="1:4" x14ac:dyDescent="0.25">
      <c r="A2115" s="7">
        <v>38868</v>
      </c>
      <c r="B2115" s="5">
        <v>1270.0899999999999</v>
      </c>
      <c r="C2115" s="8" t="str">
        <f t="shared" ref="C2115:C2178" si="66">CONCATENATE(YEAR(A2115),MONTH(A2115))</f>
        <v>20065</v>
      </c>
      <c r="D2115" s="8" t="str">
        <f t="shared" si="65"/>
        <v>-</v>
      </c>
    </row>
    <row r="2116" spans="1:4" x14ac:dyDescent="0.25">
      <c r="A2116" s="7">
        <v>38869</v>
      </c>
      <c r="B2116" s="5">
        <v>1285.71</v>
      </c>
      <c r="C2116" s="8" t="str">
        <f t="shared" si="66"/>
        <v>20066</v>
      </c>
      <c r="D2116" s="8" t="str">
        <f t="shared" ref="D2116:D2179" si="67">IF(C2116&lt;&gt;C2115,"erster Börsentag des Monats","-")</f>
        <v>erster Börsentag des Monats</v>
      </c>
    </row>
    <row r="2117" spans="1:4" x14ac:dyDescent="0.25">
      <c r="A2117" s="7">
        <v>38870</v>
      </c>
      <c r="B2117" s="5">
        <v>1288.22</v>
      </c>
      <c r="C2117" s="8" t="str">
        <f t="shared" si="66"/>
        <v>20066</v>
      </c>
      <c r="D2117" s="8" t="str">
        <f t="shared" si="67"/>
        <v>-</v>
      </c>
    </row>
    <row r="2118" spans="1:4" x14ac:dyDescent="0.25">
      <c r="A2118" s="7">
        <v>38873</v>
      </c>
      <c r="B2118" s="5">
        <v>1265.29</v>
      </c>
      <c r="C2118" s="8" t="str">
        <f t="shared" si="66"/>
        <v>20066</v>
      </c>
      <c r="D2118" s="8" t="str">
        <f t="shared" si="67"/>
        <v>-</v>
      </c>
    </row>
    <row r="2119" spans="1:4" x14ac:dyDescent="0.25">
      <c r="A2119" s="7">
        <v>38874</v>
      </c>
      <c r="B2119" s="5">
        <v>1263.8499999999999</v>
      </c>
      <c r="C2119" s="8" t="str">
        <f t="shared" si="66"/>
        <v>20066</v>
      </c>
      <c r="D2119" s="8" t="str">
        <f t="shared" si="67"/>
        <v>-</v>
      </c>
    </row>
    <row r="2120" spans="1:4" x14ac:dyDescent="0.25">
      <c r="A2120" s="7">
        <v>38875</v>
      </c>
      <c r="B2120" s="5">
        <v>1256.1500000000001</v>
      </c>
      <c r="C2120" s="8" t="str">
        <f t="shared" si="66"/>
        <v>20066</v>
      </c>
      <c r="D2120" s="8" t="str">
        <f t="shared" si="67"/>
        <v>-</v>
      </c>
    </row>
    <row r="2121" spans="1:4" x14ac:dyDescent="0.25">
      <c r="A2121" s="7">
        <v>38876</v>
      </c>
      <c r="B2121" s="5">
        <v>1257.93</v>
      </c>
      <c r="C2121" s="8" t="str">
        <f t="shared" si="66"/>
        <v>20066</v>
      </c>
      <c r="D2121" s="8" t="str">
        <f t="shared" si="67"/>
        <v>-</v>
      </c>
    </row>
    <row r="2122" spans="1:4" x14ac:dyDescent="0.25">
      <c r="A2122" s="7">
        <v>38877</v>
      </c>
      <c r="B2122" s="5">
        <v>1252.3</v>
      </c>
      <c r="C2122" s="8" t="str">
        <f t="shared" si="66"/>
        <v>20066</v>
      </c>
      <c r="D2122" s="8" t="str">
        <f t="shared" si="67"/>
        <v>-</v>
      </c>
    </row>
    <row r="2123" spans="1:4" x14ac:dyDescent="0.25">
      <c r="A2123" s="7">
        <v>38880</v>
      </c>
      <c r="B2123" s="5">
        <v>1236.4000000000001</v>
      </c>
      <c r="C2123" s="8" t="str">
        <f t="shared" si="66"/>
        <v>20066</v>
      </c>
      <c r="D2123" s="8" t="str">
        <f t="shared" si="67"/>
        <v>-</v>
      </c>
    </row>
    <row r="2124" spans="1:4" x14ac:dyDescent="0.25">
      <c r="A2124" s="7">
        <v>38881</v>
      </c>
      <c r="B2124" s="5">
        <v>1223.69</v>
      </c>
      <c r="C2124" s="8" t="str">
        <f t="shared" si="66"/>
        <v>20066</v>
      </c>
      <c r="D2124" s="8" t="str">
        <f t="shared" si="67"/>
        <v>-</v>
      </c>
    </row>
    <row r="2125" spans="1:4" x14ac:dyDescent="0.25">
      <c r="A2125" s="7">
        <v>38882</v>
      </c>
      <c r="B2125" s="5">
        <v>1230.04</v>
      </c>
      <c r="C2125" s="8" t="str">
        <f t="shared" si="66"/>
        <v>20066</v>
      </c>
      <c r="D2125" s="8" t="str">
        <f t="shared" si="67"/>
        <v>-</v>
      </c>
    </row>
    <row r="2126" spans="1:4" x14ac:dyDescent="0.25">
      <c r="A2126" s="7">
        <v>38883</v>
      </c>
      <c r="B2126" s="5">
        <v>1256.1600000000001</v>
      </c>
      <c r="C2126" s="8" t="str">
        <f t="shared" si="66"/>
        <v>20066</v>
      </c>
      <c r="D2126" s="8" t="str">
        <f t="shared" si="67"/>
        <v>-</v>
      </c>
    </row>
    <row r="2127" spans="1:4" x14ac:dyDescent="0.25">
      <c r="A2127" s="7">
        <v>38884</v>
      </c>
      <c r="B2127" s="5">
        <v>1251.54</v>
      </c>
      <c r="C2127" s="8" t="str">
        <f t="shared" si="66"/>
        <v>20066</v>
      </c>
      <c r="D2127" s="8" t="str">
        <f t="shared" si="67"/>
        <v>-</v>
      </c>
    </row>
    <row r="2128" spans="1:4" x14ac:dyDescent="0.25">
      <c r="A2128" s="7">
        <v>38887</v>
      </c>
      <c r="B2128" s="5">
        <v>1240.1400000000001</v>
      </c>
      <c r="C2128" s="8" t="str">
        <f t="shared" si="66"/>
        <v>20066</v>
      </c>
      <c r="D2128" s="8" t="str">
        <f t="shared" si="67"/>
        <v>-</v>
      </c>
    </row>
    <row r="2129" spans="1:4" x14ac:dyDescent="0.25">
      <c r="A2129" s="7">
        <v>38888</v>
      </c>
      <c r="B2129" s="5">
        <v>1240.1199999999999</v>
      </c>
      <c r="C2129" s="8" t="str">
        <f t="shared" si="66"/>
        <v>20066</v>
      </c>
      <c r="D2129" s="8" t="str">
        <f t="shared" si="67"/>
        <v>-</v>
      </c>
    </row>
    <row r="2130" spans="1:4" x14ac:dyDescent="0.25">
      <c r="A2130" s="7">
        <v>38889</v>
      </c>
      <c r="B2130" s="5">
        <v>1252.2</v>
      </c>
      <c r="C2130" s="8" t="str">
        <f t="shared" si="66"/>
        <v>20066</v>
      </c>
      <c r="D2130" s="8" t="str">
        <f t="shared" si="67"/>
        <v>-</v>
      </c>
    </row>
    <row r="2131" spans="1:4" x14ac:dyDescent="0.25">
      <c r="A2131" s="7">
        <v>38890</v>
      </c>
      <c r="B2131" s="5">
        <v>1245.5999999999999</v>
      </c>
      <c r="C2131" s="8" t="str">
        <f t="shared" si="66"/>
        <v>20066</v>
      </c>
      <c r="D2131" s="8" t="str">
        <f t="shared" si="67"/>
        <v>-</v>
      </c>
    </row>
    <row r="2132" spans="1:4" x14ac:dyDescent="0.25">
      <c r="A2132" s="7">
        <v>38891</v>
      </c>
      <c r="B2132" s="5">
        <v>1244.5</v>
      </c>
      <c r="C2132" s="8" t="str">
        <f t="shared" si="66"/>
        <v>20066</v>
      </c>
      <c r="D2132" s="8" t="str">
        <f t="shared" si="67"/>
        <v>-</v>
      </c>
    </row>
    <row r="2133" spans="1:4" x14ac:dyDescent="0.25">
      <c r="A2133" s="7">
        <v>38894</v>
      </c>
      <c r="B2133" s="5">
        <v>1250.56</v>
      </c>
      <c r="C2133" s="8" t="str">
        <f t="shared" si="66"/>
        <v>20066</v>
      </c>
      <c r="D2133" s="8" t="str">
        <f t="shared" si="67"/>
        <v>-</v>
      </c>
    </row>
    <row r="2134" spans="1:4" x14ac:dyDescent="0.25">
      <c r="A2134" s="7">
        <v>38895</v>
      </c>
      <c r="B2134" s="5">
        <v>1239.2</v>
      </c>
      <c r="C2134" s="8" t="str">
        <f t="shared" si="66"/>
        <v>20066</v>
      </c>
      <c r="D2134" s="8" t="str">
        <f t="shared" si="67"/>
        <v>-</v>
      </c>
    </row>
    <row r="2135" spans="1:4" x14ac:dyDescent="0.25">
      <c r="A2135" s="7">
        <v>38896</v>
      </c>
      <c r="B2135" s="5">
        <v>1246</v>
      </c>
      <c r="C2135" s="8" t="str">
        <f t="shared" si="66"/>
        <v>20066</v>
      </c>
      <c r="D2135" s="8" t="str">
        <f t="shared" si="67"/>
        <v>-</v>
      </c>
    </row>
    <row r="2136" spans="1:4" x14ac:dyDescent="0.25">
      <c r="A2136" s="7">
        <v>38897</v>
      </c>
      <c r="B2136" s="5">
        <v>1272.8699999999999</v>
      </c>
      <c r="C2136" s="8" t="str">
        <f t="shared" si="66"/>
        <v>20066</v>
      </c>
      <c r="D2136" s="8" t="str">
        <f t="shared" si="67"/>
        <v>-</v>
      </c>
    </row>
    <row r="2137" spans="1:4" x14ac:dyDescent="0.25">
      <c r="A2137" s="7">
        <v>38898</v>
      </c>
      <c r="B2137" s="5">
        <v>1270.2</v>
      </c>
      <c r="C2137" s="8" t="str">
        <f t="shared" si="66"/>
        <v>20066</v>
      </c>
      <c r="D2137" s="8" t="str">
        <f t="shared" si="67"/>
        <v>-</v>
      </c>
    </row>
    <row r="2138" spans="1:4" x14ac:dyDescent="0.25">
      <c r="A2138" s="7">
        <v>38901</v>
      </c>
      <c r="B2138" s="5">
        <v>1280.19</v>
      </c>
      <c r="C2138" s="8" t="str">
        <f t="shared" si="66"/>
        <v>20067</v>
      </c>
      <c r="D2138" s="8" t="str">
        <f t="shared" si="67"/>
        <v>erster Börsentag des Monats</v>
      </c>
    </row>
    <row r="2139" spans="1:4" x14ac:dyDescent="0.25">
      <c r="A2139" s="7">
        <v>38903</v>
      </c>
      <c r="B2139" s="5">
        <v>1270.9100000000001</v>
      </c>
      <c r="C2139" s="8" t="str">
        <f t="shared" si="66"/>
        <v>20067</v>
      </c>
      <c r="D2139" s="8" t="str">
        <f t="shared" si="67"/>
        <v>-</v>
      </c>
    </row>
    <row r="2140" spans="1:4" x14ac:dyDescent="0.25">
      <c r="A2140" s="7">
        <v>38904</v>
      </c>
      <c r="B2140" s="5">
        <v>1274.08</v>
      </c>
      <c r="C2140" s="8" t="str">
        <f t="shared" si="66"/>
        <v>20067</v>
      </c>
      <c r="D2140" s="8" t="str">
        <f t="shared" si="67"/>
        <v>-</v>
      </c>
    </row>
    <row r="2141" spans="1:4" x14ac:dyDescent="0.25">
      <c r="A2141" s="7">
        <v>38905</v>
      </c>
      <c r="B2141" s="5">
        <v>1265.48</v>
      </c>
      <c r="C2141" s="8" t="str">
        <f t="shared" si="66"/>
        <v>20067</v>
      </c>
      <c r="D2141" s="8" t="str">
        <f t="shared" si="67"/>
        <v>-</v>
      </c>
    </row>
    <row r="2142" spans="1:4" x14ac:dyDescent="0.25">
      <c r="A2142" s="7">
        <v>38908</v>
      </c>
      <c r="B2142" s="5">
        <v>1267.3399999999999</v>
      </c>
      <c r="C2142" s="8" t="str">
        <f t="shared" si="66"/>
        <v>20067</v>
      </c>
      <c r="D2142" s="8" t="str">
        <f t="shared" si="67"/>
        <v>-</v>
      </c>
    </row>
    <row r="2143" spans="1:4" x14ac:dyDescent="0.25">
      <c r="A2143" s="7">
        <v>38909</v>
      </c>
      <c r="B2143" s="5">
        <v>1272.52</v>
      </c>
      <c r="C2143" s="8" t="str">
        <f t="shared" si="66"/>
        <v>20067</v>
      </c>
      <c r="D2143" s="8" t="str">
        <f t="shared" si="67"/>
        <v>-</v>
      </c>
    </row>
    <row r="2144" spans="1:4" x14ac:dyDescent="0.25">
      <c r="A2144" s="7">
        <v>38910</v>
      </c>
      <c r="B2144" s="5">
        <v>1258.5999999999999</v>
      </c>
      <c r="C2144" s="8" t="str">
        <f t="shared" si="66"/>
        <v>20067</v>
      </c>
      <c r="D2144" s="8" t="str">
        <f t="shared" si="67"/>
        <v>-</v>
      </c>
    </row>
    <row r="2145" spans="1:4" x14ac:dyDescent="0.25">
      <c r="A2145" s="7">
        <v>38911</v>
      </c>
      <c r="B2145" s="5">
        <v>1242.29</v>
      </c>
      <c r="C2145" s="8" t="str">
        <f t="shared" si="66"/>
        <v>20067</v>
      </c>
      <c r="D2145" s="8" t="str">
        <f t="shared" si="67"/>
        <v>-</v>
      </c>
    </row>
    <row r="2146" spans="1:4" x14ac:dyDescent="0.25">
      <c r="A2146" s="7">
        <v>38912</v>
      </c>
      <c r="B2146" s="5">
        <v>1236.2</v>
      </c>
      <c r="C2146" s="8" t="str">
        <f t="shared" si="66"/>
        <v>20067</v>
      </c>
      <c r="D2146" s="8" t="str">
        <f t="shared" si="67"/>
        <v>-</v>
      </c>
    </row>
    <row r="2147" spans="1:4" x14ac:dyDescent="0.25">
      <c r="A2147" s="7">
        <v>38915</v>
      </c>
      <c r="B2147" s="5">
        <v>1234.49</v>
      </c>
      <c r="C2147" s="8" t="str">
        <f t="shared" si="66"/>
        <v>20067</v>
      </c>
      <c r="D2147" s="8" t="str">
        <f t="shared" si="67"/>
        <v>-</v>
      </c>
    </row>
    <row r="2148" spans="1:4" x14ac:dyDescent="0.25">
      <c r="A2148" s="7">
        <v>38916</v>
      </c>
      <c r="B2148" s="5">
        <v>1236.8599999999999</v>
      </c>
      <c r="C2148" s="8" t="str">
        <f t="shared" si="66"/>
        <v>20067</v>
      </c>
      <c r="D2148" s="8" t="str">
        <f t="shared" si="67"/>
        <v>-</v>
      </c>
    </row>
    <row r="2149" spans="1:4" x14ac:dyDescent="0.25">
      <c r="A2149" s="7">
        <v>38917</v>
      </c>
      <c r="B2149" s="5">
        <v>1259.81</v>
      </c>
      <c r="C2149" s="8" t="str">
        <f t="shared" si="66"/>
        <v>20067</v>
      </c>
      <c r="D2149" s="8" t="str">
        <f t="shared" si="67"/>
        <v>-</v>
      </c>
    </row>
    <row r="2150" spans="1:4" x14ac:dyDescent="0.25">
      <c r="A2150" s="7">
        <v>38918</v>
      </c>
      <c r="B2150" s="5">
        <v>1249.1300000000001</v>
      </c>
      <c r="C2150" s="8" t="str">
        <f t="shared" si="66"/>
        <v>20067</v>
      </c>
      <c r="D2150" s="8" t="str">
        <f t="shared" si="67"/>
        <v>-</v>
      </c>
    </row>
    <row r="2151" spans="1:4" x14ac:dyDescent="0.25">
      <c r="A2151" s="7">
        <v>38919</v>
      </c>
      <c r="B2151" s="5">
        <v>1240.29</v>
      </c>
      <c r="C2151" s="8" t="str">
        <f t="shared" si="66"/>
        <v>20067</v>
      </c>
      <c r="D2151" s="8" t="str">
        <f t="shared" si="67"/>
        <v>-</v>
      </c>
    </row>
    <row r="2152" spans="1:4" x14ac:dyDescent="0.25">
      <c r="A2152" s="7">
        <v>38922</v>
      </c>
      <c r="B2152" s="5">
        <v>1260.9100000000001</v>
      </c>
      <c r="C2152" s="8" t="str">
        <f t="shared" si="66"/>
        <v>20067</v>
      </c>
      <c r="D2152" s="8" t="str">
        <f t="shared" si="67"/>
        <v>-</v>
      </c>
    </row>
    <row r="2153" spans="1:4" x14ac:dyDescent="0.25">
      <c r="A2153" s="7">
        <v>38923</v>
      </c>
      <c r="B2153" s="5">
        <v>1268.8800000000001</v>
      </c>
      <c r="C2153" s="8" t="str">
        <f t="shared" si="66"/>
        <v>20067</v>
      </c>
      <c r="D2153" s="8" t="str">
        <f t="shared" si="67"/>
        <v>-</v>
      </c>
    </row>
    <row r="2154" spans="1:4" x14ac:dyDescent="0.25">
      <c r="A2154" s="7">
        <v>38924</v>
      </c>
      <c r="B2154" s="5">
        <v>1268.4000000000001</v>
      </c>
      <c r="C2154" s="8" t="str">
        <f t="shared" si="66"/>
        <v>20067</v>
      </c>
      <c r="D2154" s="8" t="str">
        <f t="shared" si="67"/>
        <v>-</v>
      </c>
    </row>
    <row r="2155" spans="1:4" x14ac:dyDescent="0.25">
      <c r="A2155" s="7">
        <v>38925</v>
      </c>
      <c r="B2155" s="5">
        <v>1263.2</v>
      </c>
      <c r="C2155" s="8" t="str">
        <f t="shared" si="66"/>
        <v>20067</v>
      </c>
      <c r="D2155" s="8" t="str">
        <f t="shared" si="67"/>
        <v>-</v>
      </c>
    </row>
    <row r="2156" spans="1:4" x14ac:dyDescent="0.25">
      <c r="A2156" s="7">
        <v>38926</v>
      </c>
      <c r="B2156" s="5">
        <v>1278.55</v>
      </c>
      <c r="C2156" s="8" t="str">
        <f t="shared" si="66"/>
        <v>20067</v>
      </c>
      <c r="D2156" s="8" t="str">
        <f t="shared" si="67"/>
        <v>-</v>
      </c>
    </row>
    <row r="2157" spans="1:4" x14ac:dyDescent="0.25">
      <c r="A2157" s="7">
        <v>38929</v>
      </c>
      <c r="B2157" s="5">
        <v>1276.6600000000001</v>
      </c>
      <c r="C2157" s="8" t="str">
        <f t="shared" si="66"/>
        <v>20067</v>
      </c>
      <c r="D2157" s="8" t="str">
        <f t="shared" si="67"/>
        <v>-</v>
      </c>
    </row>
    <row r="2158" spans="1:4" x14ac:dyDescent="0.25">
      <c r="A2158" s="7">
        <v>38930</v>
      </c>
      <c r="B2158" s="5">
        <v>1270.92</v>
      </c>
      <c r="C2158" s="8" t="str">
        <f t="shared" si="66"/>
        <v>20068</v>
      </c>
      <c r="D2158" s="8" t="str">
        <f t="shared" si="67"/>
        <v>erster Börsentag des Monats</v>
      </c>
    </row>
    <row r="2159" spans="1:4" x14ac:dyDescent="0.25">
      <c r="A2159" s="7">
        <v>38931</v>
      </c>
      <c r="B2159" s="5">
        <v>1278.55</v>
      </c>
      <c r="C2159" s="8" t="str">
        <f t="shared" si="66"/>
        <v>20068</v>
      </c>
      <c r="D2159" s="8" t="str">
        <f t="shared" si="67"/>
        <v>-</v>
      </c>
    </row>
    <row r="2160" spans="1:4" x14ac:dyDescent="0.25">
      <c r="A2160" s="7">
        <v>38932</v>
      </c>
      <c r="B2160" s="5">
        <v>1280.27</v>
      </c>
      <c r="C2160" s="8" t="str">
        <f t="shared" si="66"/>
        <v>20068</v>
      </c>
      <c r="D2160" s="8" t="str">
        <f t="shared" si="67"/>
        <v>-</v>
      </c>
    </row>
    <row r="2161" spans="1:4" x14ac:dyDescent="0.25">
      <c r="A2161" s="7">
        <v>38933</v>
      </c>
      <c r="B2161" s="5">
        <v>1279.3599999999999</v>
      </c>
      <c r="C2161" s="8" t="str">
        <f t="shared" si="66"/>
        <v>20068</v>
      </c>
      <c r="D2161" s="8" t="str">
        <f t="shared" si="67"/>
        <v>-</v>
      </c>
    </row>
    <row r="2162" spans="1:4" x14ac:dyDescent="0.25">
      <c r="A2162" s="7">
        <v>38936</v>
      </c>
      <c r="B2162" s="5">
        <v>1275.77</v>
      </c>
      <c r="C2162" s="8" t="str">
        <f t="shared" si="66"/>
        <v>20068</v>
      </c>
      <c r="D2162" s="8" t="str">
        <f t="shared" si="67"/>
        <v>-</v>
      </c>
    </row>
    <row r="2163" spans="1:4" x14ac:dyDescent="0.25">
      <c r="A2163" s="7">
        <v>38937</v>
      </c>
      <c r="B2163" s="5">
        <v>1271.48</v>
      </c>
      <c r="C2163" s="8" t="str">
        <f t="shared" si="66"/>
        <v>20068</v>
      </c>
      <c r="D2163" s="8" t="str">
        <f t="shared" si="67"/>
        <v>-</v>
      </c>
    </row>
    <row r="2164" spans="1:4" x14ac:dyDescent="0.25">
      <c r="A2164" s="7">
        <v>38938</v>
      </c>
      <c r="B2164" s="5">
        <v>1265.95</v>
      </c>
      <c r="C2164" s="8" t="str">
        <f t="shared" si="66"/>
        <v>20068</v>
      </c>
      <c r="D2164" s="8" t="str">
        <f t="shared" si="67"/>
        <v>-</v>
      </c>
    </row>
    <row r="2165" spans="1:4" x14ac:dyDescent="0.25">
      <c r="A2165" s="7">
        <v>38939</v>
      </c>
      <c r="B2165" s="5">
        <v>1271.81</v>
      </c>
      <c r="C2165" s="8" t="str">
        <f t="shared" si="66"/>
        <v>20068</v>
      </c>
      <c r="D2165" s="8" t="str">
        <f t="shared" si="67"/>
        <v>-</v>
      </c>
    </row>
    <row r="2166" spans="1:4" x14ac:dyDescent="0.25">
      <c r="A2166" s="7">
        <v>38940</v>
      </c>
      <c r="B2166" s="5">
        <v>1266.74</v>
      </c>
      <c r="C2166" s="8" t="str">
        <f t="shared" si="66"/>
        <v>20068</v>
      </c>
      <c r="D2166" s="8" t="str">
        <f t="shared" si="67"/>
        <v>-</v>
      </c>
    </row>
    <row r="2167" spans="1:4" x14ac:dyDescent="0.25">
      <c r="A2167" s="7">
        <v>38943</v>
      </c>
      <c r="B2167" s="5">
        <v>1268.21</v>
      </c>
      <c r="C2167" s="8" t="str">
        <f t="shared" si="66"/>
        <v>20068</v>
      </c>
      <c r="D2167" s="8" t="str">
        <f t="shared" si="67"/>
        <v>-</v>
      </c>
    </row>
    <row r="2168" spans="1:4" x14ac:dyDescent="0.25">
      <c r="A2168" s="7">
        <v>38944</v>
      </c>
      <c r="B2168" s="5">
        <v>1285.58</v>
      </c>
      <c r="C2168" s="8" t="str">
        <f t="shared" si="66"/>
        <v>20068</v>
      </c>
      <c r="D2168" s="8" t="str">
        <f t="shared" si="67"/>
        <v>-</v>
      </c>
    </row>
    <row r="2169" spans="1:4" x14ac:dyDescent="0.25">
      <c r="A2169" s="7">
        <v>38945</v>
      </c>
      <c r="B2169" s="5">
        <v>1295.43</v>
      </c>
      <c r="C2169" s="8" t="str">
        <f t="shared" si="66"/>
        <v>20068</v>
      </c>
      <c r="D2169" s="8" t="str">
        <f t="shared" si="67"/>
        <v>-</v>
      </c>
    </row>
    <row r="2170" spans="1:4" x14ac:dyDescent="0.25">
      <c r="A2170" s="7">
        <v>38946</v>
      </c>
      <c r="B2170" s="5">
        <v>1297.48</v>
      </c>
      <c r="C2170" s="8" t="str">
        <f t="shared" si="66"/>
        <v>20068</v>
      </c>
      <c r="D2170" s="8" t="str">
        <f t="shared" si="67"/>
        <v>-</v>
      </c>
    </row>
    <row r="2171" spans="1:4" x14ac:dyDescent="0.25">
      <c r="A2171" s="7">
        <v>38947</v>
      </c>
      <c r="B2171" s="5">
        <v>1302.3</v>
      </c>
      <c r="C2171" s="8" t="str">
        <f t="shared" si="66"/>
        <v>20068</v>
      </c>
      <c r="D2171" s="8" t="str">
        <f t="shared" si="67"/>
        <v>-</v>
      </c>
    </row>
    <row r="2172" spans="1:4" x14ac:dyDescent="0.25">
      <c r="A2172" s="7">
        <v>38950</v>
      </c>
      <c r="B2172" s="5">
        <v>1297.52</v>
      </c>
      <c r="C2172" s="8" t="str">
        <f t="shared" si="66"/>
        <v>20068</v>
      </c>
      <c r="D2172" s="8" t="str">
        <f t="shared" si="67"/>
        <v>-</v>
      </c>
    </row>
    <row r="2173" spans="1:4" x14ac:dyDescent="0.25">
      <c r="A2173" s="7">
        <v>38951</v>
      </c>
      <c r="B2173" s="5">
        <v>1298.82</v>
      </c>
      <c r="C2173" s="8" t="str">
        <f t="shared" si="66"/>
        <v>20068</v>
      </c>
      <c r="D2173" s="8" t="str">
        <f t="shared" si="67"/>
        <v>-</v>
      </c>
    </row>
    <row r="2174" spans="1:4" x14ac:dyDescent="0.25">
      <c r="A2174" s="7">
        <v>38952</v>
      </c>
      <c r="B2174" s="5">
        <v>1292.99</v>
      </c>
      <c r="C2174" s="8" t="str">
        <f t="shared" si="66"/>
        <v>20068</v>
      </c>
      <c r="D2174" s="8" t="str">
        <f t="shared" si="67"/>
        <v>-</v>
      </c>
    </row>
    <row r="2175" spans="1:4" x14ac:dyDescent="0.25">
      <c r="A2175" s="7">
        <v>38953</v>
      </c>
      <c r="B2175" s="5">
        <v>1296.06</v>
      </c>
      <c r="C2175" s="8" t="str">
        <f t="shared" si="66"/>
        <v>20068</v>
      </c>
      <c r="D2175" s="8" t="str">
        <f t="shared" si="67"/>
        <v>-</v>
      </c>
    </row>
    <row r="2176" spans="1:4" x14ac:dyDescent="0.25">
      <c r="A2176" s="7">
        <v>38954</v>
      </c>
      <c r="B2176" s="5">
        <v>1295.0899999999999</v>
      </c>
      <c r="C2176" s="8" t="str">
        <f t="shared" si="66"/>
        <v>20068</v>
      </c>
      <c r="D2176" s="8" t="str">
        <f t="shared" si="67"/>
        <v>-</v>
      </c>
    </row>
    <row r="2177" spans="1:4" x14ac:dyDescent="0.25">
      <c r="A2177" s="7">
        <v>38957</v>
      </c>
      <c r="B2177" s="5">
        <v>1301.78</v>
      </c>
      <c r="C2177" s="8" t="str">
        <f t="shared" si="66"/>
        <v>20068</v>
      </c>
      <c r="D2177" s="8" t="str">
        <f t="shared" si="67"/>
        <v>-</v>
      </c>
    </row>
    <row r="2178" spans="1:4" x14ac:dyDescent="0.25">
      <c r="A2178" s="7">
        <v>38958</v>
      </c>
      <c r="B2178" s="5">
        <v>1304.28</v>
      </c>
      <c r="C2178" s="8" t="str">
        <f t="shared" si="66"/>
        <v>20068</v>
      </c>
      <c r="D2178" s="8" t="str">
        <f t="shared" si="67"/>
        <v>-</v>
      </c>
    </row>
    <row r="2179" spans="1:4" x14ac:dyDescent="0.25">
      <c r="A2179" s="7">
        <v>38959</v>
      </c>
      <c r="B2179" s="5">
        <v>1304.27</v>
      </c>
      <c r="C2179" s="8" t="str">
        <f t="shared" ref="C2179:C2242" si="68">CONCATENATE(YEAR(A2179),MONTH(A2179))</f>
        <v>20068</v>
      </c>
      <c r="D2179" s="8" t="str">
        <f t="shared" si="67"/>
        <v>-</v>
      </c>
    </row>
    <row r="2180" spans="1:4" x14ac:dyDescent="0.25">
      <c r="A2180" s="7">
        <v>38960</v>
      </c>
      <c r="B2180" s="5">
        <v>1303.82</v>
      </c>
      <c r="C2180" s="8" t="str">
        <f t="shared" si="68"/>
        <v>20068</v>
      </c>
      <c r="D2180" s="8" t="str">
        <f t="shared" ref="D2180:D2243" si="69">IF(C2180&lt;&gt;C2179,"erster Börsentag des Monats","-")</f>
        <v>-</v>
      </c>
    </row>
    <row r="2181" spans="1:4" x14ac:dyDescent="0.25">
      <c r="A2181" s="7">
        <v>38961</v>
      </c>
      <c r="B2181" s="5">
        <v>1311.01</v>
      </c>
      <c r="C2181" s="8" t="str">
        <f t="shared" si="68"/>
        <v>20069</v>
      </c>
      <c r="D2181" s="8" t="str">
        <f t="shared" si="69"/>
        <v>erster Börsentag des Monats</v>
      </c>
    </row>
    <row r="2182" spans="1:4" x14ac:dyDescent="0.25">
      <c r="A2182" s="7">
        <v>38965</v>
      </c>
      <c r="B2182" s="5">
        <v>1313.25</v>
      </c>
      <c r="C2182" s="8" t="str">
        <f t="shared" si="68"/>
        <v>20069</v>
      </c>
      <c r="D2182" s="8" t="str">
        <f t="shared" si="69"/>
        <v>-</v>
      </c>
    </row>
    <row r="2183" spans="1:4" x14ac:dyDescent="0.25">
      <c r="A2183" s="7">
        <v>38966</v>
      </c>
      <c r="B2183" s="5">
        <v>1300.26</v>
      </c>
      <c r="C2183" s="8" t="str">
        <f t="shared" si="68"/>
        <v>20069</v>
      </c>
      <c r="D2183" s="8" t="str">
        <f t="shared" si="69"/>
        <v>-</v>
      </c>
    </row>
    <row r="2184" spans="1:4" x14ac:dyDescent="0.25">
      <c r="A2184" s="7">
        <v>38967</v>
      </c>
      <c r="B2184" s="5">
        <v>1294.02</v>
      </c>
      <c r="C2184" s="8" t="str">
        <f t="shared" si="68"/>
        <v>20069</v>
      </c>
      <c r="D2184" s="8" t="str">
        <f t="shared" si="69"/>
        <v>-</v>
      </c>
    </row>
    <row r="2185" spans="1:4" x14ac:dyDescent="0.25">
      <c r="A2185" s="7">
        <v>38968</v>
      </c>
      <c r="B2185" s="5">
        <v>1298.92</v>
      </c>
      <c r="C2185" s="8" t="str">
        <f t="shared" si="68"/>
        <v>20069</v>
      </c>
      <c r="D2185" s="8" t="str">
        <f t="shared" si="69"/>
        <v>-</v>
      </c>
    </row>
    <row r="2186" spans="1:4" x14ac:dyDescent="0.25">
      <c r="A2186" s="7">
        <v>38971</v>
      </c>
      <c r="B2186" s="5">
        <v>1299.54</v>
      </c>
      <c r="C2186" s="8" t="str">
        <f t="shared" si="68"/>
        <v>20069</v>
      </c>
      <c r="D2186" s="8" t="str">
        <f t="shared" si="69"/>
        <v>-</v>
      </c>
    </row>
    <row r="2187" spans="1:4" x14ac:dyDescent="0.25">
      <c r="A2187" s="7">
        <v>38972</v>
      </c>
      <c r="B2187" s="5">
        <v>1313.11</v>
      </c>
      <c r="C2187" s="8" t="str">
        <f t="shared" si="68"/>
        <v>20069</v>
      </c>
      <c r="D2187" s="8" t="str">
        <f t="shared" si="69"/>
        <v>-</v>
      </c>
    </row>
    <row r="2188" spans="1:4" x14ac:dyDescent="0.25">
      <c r="A2188" s="7">
        <v>38973</v>
      </c>
      <c r="B2188" s="5">
        <v>1318.07</v>
      </c>
      <c r="C2188" s="8" t="str">
        <f t="shared" si="68"/>
        <v>20069</v>
      </c>
      <c r="D2188" s="8" t="str">
        <f t="shared" si="69"/>
        <v>-</v>
      </c>
    </row>
    <row r="2189" spans="1:4" x14ac:dyDescent="0.25">
      <c r="A2189" s="7">
        <v>38974</v>
      </c>
      <c r="B2189" s="5">
        <v>1316.28</v>
      </c>
      <c r="C2189" s="8" t="str">
        <f t="shared" si="68"/>
        <v>20069</v>
      </c>
      <c r="D2189" s="8" t="str">
        <f t="shared" si="69"/>
        <v>-</v>
      </c>
    </row>
    <row r="2190" spans="1:4" x14ac:dyDescent="0.25">
      <c r="A2190" s="7">
        <v>38975</v>
      </c>
      <c r="B2190" s="5">
        <v>1319.87</v>
      </c>
      <c r="C2190" s="8" t="str">
        <f t="shared" si="68"/>
        <v>20069</v>
      </c>
      <c r="D2190" s="8" t="str">
        <f t="shared" si="69"/>
        <v>-</v>
      </c>
    </row>
    <row r="2191" spans="1:4" x14ac:dyDescent="0.25">
      <c r="A2191" s="7">
        <v>38978</v>
      </c>
      <c r="B2191" s="5">
        <v>1321.18</v>
      </c>
      <c r="C2191" s="8" t="str">
        <f t="shared" si="68"/>
        <v>20069</v>
      </c>
      <c r="D2191" s="8" t="str">
        <f t="shared" si="69"/>
        <v>-</v>
      </c>
    </row>
    <row r="2192" spans="1:4" x14ac:dyDescent="0.25">
      <c r="A2192" s="7">
        <v>38979</v>
      </c>
      <c r="B2192" s="5">
        <v>1318.31</v>
      </c>
      <c r="C2192" s="8" t="str">
        <f t="shared" si="68"/>
        <v>20069</v>
      </c>
      <c r="D2192" s="8" t="str">
        <f t="shared" si="69"/>
        <v>-</v>
      </c>
    </row>
    <row r="2193" spans="1:4" x14ac:dyDescent="0.25">
      <c r="A2193" s="7">
        <v>38980</v>
      </c>
      <c r="B2193" s="5">
        <v>1325.18</v>
      </c>
      <c r="C2193" s="8" t="str">
        <f t="shared" si="68"/>
        <v>20069</v>
      </c>
      <c r="D2193" s="8" t="str">
        <f t="shared" si="69"/>
        <v>-</v>
      </c>
    </row>
    <row r="2194" spans="1:4" x14ac:dyDescent="0.25">
      <c r="A2194" s="7">
        <v>38981</v>
      </c>
      <c r="B2194" s="5">
        <v>1318.03</v>
      </c>
      <c r="C2194" s="8" t="str">
        <f t="shared" si="68"/>
        <v>20069</v>
      </c>
      <c r="D2194" s="8" t="str">
        <f t="shared" si="69"/>
        <v>-</v>
      </c>
    </row>
    <row r="2195" spans="1:4" x14ac:dyDescent="0.25">
      <c r="A2195" s="7">
        <v>38982</v>
      </c>
      <c r="B2195" s="5">
        <v>1314.78</v>
      </c>
      <c r="C2195" s="8" t="str">
        <f t="shared" si="68"/>
        <v>20069</v>
      </c>
      <c r="D2195" s="8" t="str">
        <f t="shared" si="69"/>
        <v>-</v>
      </c>
    </row>
    <row r="2196" spans="1:4" x14ac:dyDescent="0.25">
      <c r="A2196" s="7">
        <v>38985</v>
      </c>
      <c r="B2196" s="5">
        <v>1326.37</v>
      </c>
      <c r="C2196" s="8" t="str">
        <f t="shared" si="68"/>
        <v>20069</v>
      </c>
      <c r="D2196" s="8" t="str">
        <f t="shared" si="69"/>
        <v>-</v>
      </c>
    </row>
    <row r="2197" spans="1:4" x14ac:dyDescent="0.25">
      <c r="A2197" s="7">
        <v>38986</v>
      </c>
      <c r="B2197" s="5">
        <v>1336.34</v>
      </c>
      <c r="C2197" s="8" t="str">
        <f t="shared" si="68"/>
        <v>20069</v>
      </c>
      <c r="D2197" s="8" t="str">
        <f t="shared" si="69"/>
        <v>-</v>
      </c>
    </row>
    <row r="2198" spans="1:4" x14ac:dyDescent="0.25">
      <c r="A2198" s="7">
        <v>38987</v>
      </c>
      <c r="B2198" s="5">
        <v>1336.59</v>
      </c>
      <c r="C2198" s="8" t="str">
        <f t="shared" si="68"/>
        <v>20069</v>
      </c>
      <c r="D2198" s="8" t="str">
        <f t="shared" si="69"/>
        <v>-</v>
      </c>
    </row>
    <row r="2199" spans="1:4" x14ac:dyDescent="0.25">
      <c r="A2199" s="7">
        <v>38988</v>
      </c>
      <c r="B2199" s="5">
        <v>1339.15</v>
      </c>
      <c r="C2199" s="8" t="str">
        <f t="shared" si="68"/>
        <v>20069</v>
      </c>
      <c r="D2199" s="8" t="str">
        <f t="shared" si="69"/>
        <v>-</v>
      </c>
    </row>
    <row r="2200" spans="1:4" x14ac:dyDescent="0.25">
      <c r="A2200" s="7">
        <v>38989</v>
      </c>
      <c r="B2200" s="5">
        <v>1335.85</v>
      </c>
      <c r="C2200" s="8" t="str">
        <f t="shared" si="68"/>
        <v>20069</v>
      </c>
      <c r="D2200" s="8" t="str">
        <f t="shared" si="69"/>
        <v>-</v>
      </c>
    </row>
    <row r="2201" spans="1:4" x14ac:dyDescent="0.25">
      <c r="A2201" s="7">
        <v>38992</v>
      </c>
      <c r="B2201" s="5">
        <v>1331.32</v>
      </c>
      <c r="C2201" s="8" t="str">
        <f t="shared" si="68"/>
        <v>200610</v>
      </c>
      <c r="D2201" s="8" t="str">
        <f t="shared" si="69"/>
        <v>erster Börsentag des Monats</v>
      </c>
    </row>
    <row r="2202" spans="1:4" x14ac:dyDescent="0.25">
      <c r="A2202" s="7">
        <v>38993</v>
      </c>
      <c r="B2202" s="5">
        <v>1334.11</v>
      </c>
      <c r="C2202" s="8" t="str">
        <f t="shared" si="68"/>
        <v>200610</v>
      </c>
      <c r="D2202" s="8" t="str">
        <f t="shared" si="69"/>
        <v>-</v>
      </c>
    </row>
    <row r="2203" spans="1:4" x14ac:dyDescent="0.25">
      <c r="A2203" s="7">
        <v>38994</v>
      </c>
      <c r="B2203" s="5">
        <v>1350.22</v>
      </c>
      <c r="C2203" s="8" t="str">
        <f t="shared" si="68"/>
        <v>200610</v>
      </c>
      <c r="D2203" s="8" t="str">
        <f t="shared" si="69"/>
        <v>-</v>
      </c>
    </row>
    <row r="2204" spans="1:4" x14ac:dyDescent="0.25">
      <c r="A2204" s="7">
        <v>38995</v>
      </c>
      <c r="B2204" s="5">
        <v>1353.22</v>
      </c>
      <c r="C2204" s="8" t="str">
        <f t="shared" si="68"/>
        <v>200610</v>
      </c>
      <c r="D2204" s="8" t="str">
        <f t="shared" si="69"/>
        <v>-</v>
      </c>
    </row>
    <row r="2205" spans="1:4" x14ac:dyDescent="0.25">
      <c r="A2205" s="7">
        <v>38996</v>
      </c>
      <c r="B2205" s="5">
        <v>1349.58</v>
      </c>
      <c r="C2205" s="8" t="str">
        <f t="shared" si="68"/>
        <v>200610</v>
      </c>
      <c r="D2205" s="8" t="str">
        <f t="shared" si="69"/>
        <v>-</v>
      </c>
    </row>
    <row r="2206" spans="1:4" x14ac:dyDescent="0.25">
      <c r="A2206" s="7">
        <v>38999</v>
      </c>
      <c r="B2206" s="5">
        <v>1350.66</v>
      </c>
      <c r="C2206" s="8" t="str">
        <f t="shared" si="68"/>
        <v>200610</v>
      </c>
      <c r="D2206" s="8" t="str">
        <f t="shared" si="69"/>
        <v>-</v>
      </c>
    </row>
    <row r="2207" spans="1:4" x14ac:dyDescent="0.25">
      <c r="A2207" s="7">
        <v>39000</v>
      </c>
      <c r="B2207" s="5">
        <v>1353.42</v>
      </c>
      <c r="C2207" s="8" t="str">
        <f t="shared" si="68"/>
        <v>200610</v>
      </c>
      <c r="D2207" s="8" t="str">
        <f t="shared" si="69"/>
        <v>-</v>
      </c>
    </row>
    <row r="2208" spans="1:4" x14ac:dyDescent="0.25">
      <c r="A2208" s="7">
        <v>39001</v>
      </c>
      <c r="B2208" s="5">
        <v>1349.95</v>
      </c>
      <c r="C2208" s="8" t="str">
        <f t="shared" si="68"/>
        <v>200610</v>
      </c>
      <c r="D2208" s="8" t="str">
        <f t="shared" si="69"/>
        <v>-</v>
      </c>
    </row>
    <row r="2209" spans="1:4" x14ac:dyDescent="0.25">
      <c r="A2209" s="7">
        <v>39002</v>
      </c>
      <c r="B2209" s="5">
        <v>1362.83</v>
      </c>
      <c r="C2209" s="8" t="str">
        <f t="shared" si="68"/>
        <v>200610</v>
      </c>
      <c r="D2209" s="8" t="str">
        <f t="shared" si="69"/>
        <v>-</v>
      </c>
    </row>
    <row r="2210" spans="1:4" x14ac:dyDescent="0.25">
      <c r="A2210" s="7">
        <v>39003</v>
      </c>
      <c r="B2210" s="5">
        <v>1365.62</v>
      </c>
      <c r="C2210" s="8" t="str">
        <f t="shared" si="68"/>
        <v>200610</v>
      </c>
      <c r="D2210" s="8" t="str">
        <f t="shared" si="69"/>
        <v>-</v>
      </c>
    </row>
    <row r="2211" spans="1:4" x14ac:dyDescent="0.25">
      <c r="A2211" s="7">
        <v>39006</v>
      </c>
      <c r="B2211" s="5">
        <v>1369.05</v>
      </c>
      <c r="C2211" s="8" t="str">
        <f t="shared" si="68"/>
        <v>200610</v>
      </c>
      <c r="D2211" s="8" t="str">
        <f t="shared" si="69"/>
        <v>-</v>
      </c>
    </row>
    <row r="2212" spans="1:4" x14ac:dyDescent="0.25">
      <c r="A2212" s="7">
        <v>39007</v>
      </c>
      <c r="B2212" s="5">
        <v>1364.05</v>
      </c>
      <c r="C2212" s="8" t="str">
        <f t="shared" si="68"/>
        <v>200610</v>
      </c>
      <c r="D2212" s="8" t="str">
        <f t="shared" si="69"/>
        <v>-</v>
      </c>
    </row>
    <row r="2213" spans="1:4" x14ac:dyDescent="0.25">
      <c r="A2213" s="7">
        <v>39008</v>
      </c>
      <c r="B2213" s="5">
        <v>1365.96</v>
      </c>
      <c r="C2213" s="8" t="str">
        <f t="shared" si="68"/>
        <v>200610</v>
      </c>
      <c r="D2213" s="8" t="str">
        <f t="shared" si="69"/>
        <v>-</v>
      </c>
    </row>
    <row r="2214" spans="1:4" x14ac:dyDescent="0.25">
      <c r="A2214" s="7">
        <v>39009</v>
      </c>
      <c r="B2214" s="5">
        <v>1366.96</v>
      </c>
      <c r="C2214" s="8" t="str">
        <f t="shared" si="68"/>
        <v>200610</v>
      </c>
      <c r="D2214" s="8" t="str">
        <f t="shared" si="69"/>
        <v>-</v>
      </c>
    </row>
    <row r="2215" spans="1:4" x14ac:dyDescent="0.25">
      <c r="A2215" s="7">
        <v>39010</v>
      </c>
      <c r="B2215" s="5">
        <v>1368.6</v>
      </c>
      <c r="C2215" s="8" t="str">
        <f t="shared" si="68"/>
        <v>200610</v>
      </c>
      <c r="D2215" s="8" t="str">
        <f t="shared" si="69"/>
        <v>-</v>
      </c>
    </row>
    <row r="2216" spans="1:4" x14ac:dyDescent="0.25">
      <c r="A2216" s="7">
        <v>39013</v>
      </c>
      <c r="B2216" s="5">
        <v>1377.02</v>
      </c>
      <c r="C2216" s="8" t="str">
        <f t="shared" si="68"/>
        <v>200610</v>
      </c>
      <c r="D2216" s="8" t="str">
        <f t="shared" si="69"/>
        <v>-</v>
      </c>
    </row>
    <row r="2217" spans="1:4" x14ac:dyDescent="0.25">
      <c r="A2217" s="7">
        <v>39014</v>
      </c>
      <c r="B2217" s="5">
        <v>1377.38</v>
      </c>
      <c r="C2217" s="8" t="str">
        <f t="shared" si="68"/>
        <v>200610</v>
      </c>
      <c r="D2217" s="8" t="str">
        <f t="shared" si="69"/>
        <v>-</v>
      </c>
    </row>
    <row r="2218" spans="1:4" x14ac:dyDescent="0.25">
      <c r="A2218" s="7">
        <v>39015</v>
      </c>
      <c r="B2218" s="5">
        <v>1382.22</v>
      </c>
      <c r="C2218" s="8" t="str">
        <f t="shared" si="68"/>
        <v>200610</v>
      </c>
      <c r="D2218" s="8" t="str">
        <f t="shared" si="69"/>
        <v>-</v>
      </c>
    </row>
    <row r="2219" spans="1:4" x14ac:dyDescent="0.25">
      <c r="A2219" s="7">
        <v>39016</v>
      </c>
      <c r="B2219" s="5">
        <v>1389.08</v>
      </c>
      <c r="C2219" s="8" t="str">
        <f t="shared" si="68"/>
        <v>200610</v>
      </c>
      <c r="D2219" s="8" t="str">
        <f t="shared" si="69"/>
        <v>-</v>
      </c>
    </row>
    <row r="2220" spans="1:4" x14ac:dyDescent="0.25">
      <c r="A2220" s="7">
        <v>39017</v>
      </c>
      <c r="B2220" s="5">
        <v>1377.34</v>
      </c>
      <c r="C2220" s="8" t="str">
        <f t="shared" si="68"/>
        <v>200610</v>
      </c>
      <c r="D2220" s="8" t="str">
        <f t="shared" si="69"/>
        <v>-</v>
      </c>
    </row>
    <row r="2221" spans="1:4" x14ac:dyDescent="0.25">
      <c r="A2221" s="7">
        <v>39020</v>
      </c>
      <c r="B2221" s="5">
        <v>1377.93</v>
      </c>
      <c r="C2221" s="8" t="str">
        <f t="shared" si="68"/>
        <v>200610</v>
      </c>
      <c r="D2221" s="8" t="str">
        <f t="shared" si="69"/>
        <v>-</v>
      </c>
    </row>
    <row r="2222" spans="1:4" x14ac:dyDescent="0.25">
      <c r="A2222" s="7">
        <v>39021</v>
      </c>
      <c r="B2222" s="5">
        <v>1377.94</v>
      </c>
      <c r="C2222" s="8" t="str">
        <f t="shared" si="68"/>
        <v>200610</v>
      </c>
      <c r="D2222" s="8" t="str">
        <f t="shared" si="69"/>
        <v>-</v>
      </c>
    </row>
    <row r="2223" spans="1:4" x14ac:dyDescent="0.25">
      <c r="A2223" s="7">
        <v>39022</v>
      </c>
      <c r="B2223" s="5">
        <v>1367.81</v>
      </c>
      <c r="C2223" s="8" t="str">
        <f t="shared" si="68"/>
        <v>200611</v>
      </c>
      <c r="D2223" s="8" t="str">
        <f t="shared" si="69"/>
        <v>erster Börsentag des Monats</v>
      </c>
    </row>
    <row r="2224" spans="1:4" x14ac:dyDescent="0.25">
      <c r="A2224" s="7">
        <v>39023</v>
      </c>
      <c r="B2224" s="5">
        <v>1367.34</v>
      </c>
      <c r="C2224" s="8" t="str">
        <f t="shared" si="68"/>
        <v>200611</v>
      </c>
      <c r="D2224" s="8" t="str">
        <f t="shared" si="69"/>
        <v>-</v>
      </c>
    </row>
    <row r="2225" spans="1:4" x14ac:dyDescent="0.25">
      <c r="A2225" s="7">
        <v>39024</v>
      </c>
      <c r="B2225" s="5">
        <v>1364.3</v>
      </c>
      <c r="C2225" s="8" t="str">
        <f t="shared" si="68"/>
        <v>200611</v>
      </c>
      <c r="D2225" s="8" t="str">
        <f t="shared" si="69"/>
        <v>-</v>
      </c>
    </row>
    <row r="2226" spans="1:4" x14ac:dyDescent="0.25">
      <c r="A2226" s="7">
        <v>39027</v>
      </c>
      <c r="B2226" s="5">
        <v>1379.78</v>
      </c>
      <c r="C2226" s="8" t="str">
        <f t="shared" si="68"/>
        <v>200611</v>
      </c>
      <c r="D2226" s="8" t="str">
        <f t="shared" si="69"/>
        <v>-</v>
      </c>
    </row>
    <row r="2227" spans="1:4" x14ac:dyDescent="0.25">
      <c r="A2227" s="7">
        <v>39028</v>
      </c>
      <c r="B2227" s="5">
        <v>1382.84</v>
      </c>
      <c r="C2227" s="8" t="str">
        <f t="shared" si="68"/>
        <v>200611</v>
      </c>
      <c r="D2227" s="8" t="str">
        <f t="shared" si="69"/>
        <v>-</v>
      </c>
    </row>
    <row r="2228" spans="1:4" x14ac:dyDescent="0.25">
      <c r="A2228" s="7">
        <v>39029</v>
      </c>
      <c r="B2228" s="5">
        <v>1385.72</v>
      </c>
      <c r="C2228" s="8" t="str">
        <f t="shared" si="68"/>
        <v>200611</v>
      </c>
      <c r="D2228" s="8" t="str">
        <f t="shared" si="69"/>
        <v>-</v>
      </c>
    </row>
    <row r="2229" spans="1:4" x14ac:dyDescent="0.25">
      <c r="A2229" s="7">
        <v>39030</v>
      </c>
      <c r="B2229" s="5">
        <v>1378.33</v>
      </c>
      <c r="C2229" s="8" t="str">
        <f t="shared" si="68"/>
        <v>200611</v>
      </c>
      <c r="D2229" s="8" t="str">
        <f t="shared" si="69"/>
        <v>-</v>
      </c>
    </row>
    <row r="2230" spans="1:4" x14ac:dyDescent="0.25">
      <c r="A2230" s="7">
        <v>39031</v>
      </c>
      <c r="B2230" s="5">
        <v>1380.9</v>
      </c>
      <c r="C2230" s="8" t="str">
        <f t="shared" si="68"/>
        <v>200611</v>
      </c>
      <c r="D2230" s="8" t="str">
        <f t="shared" si="69"/>
        <v>-</v>
      </c>
    </row>
    <row r="2231" spans="1:4" x14ac:dyDescent="0.25">
      <c r="A2231" s="7">
        <v>39034</v>
      </c>
      <c r="B2231" s="5">
        <v>1384.42</v>
      </c>
      <c r="C2231" s="8" t="str">
        <f t="shared" si="68"/>
        <v>200611</v>
      </c>
      <c r="D2231" s="8" t="str">
        <f t="shared" si="69"/>
        <v>-</v>
      </c>
    </row>
    <row r="2232" spans="1:4" x14ac:dyDescent="0.25">
      <c r="A2232" s="7">
        <v>39035</v>
      </c>
      <c r="B2232" s="5">
        <v>1393.22</v>
      </c>
      <c r="C2232" s="8" t="str">
        <f t="shared" si="68"/>
        <v>200611</v>
      </c>
      <c r="D2232" s="8" t="str">
        <f t="shared" si="69"/>
        <v>-</v>
      </c>
    </row>
    <row r="2233" spans="1:4" x14ac:dyDescent="0.25">
      <c r="A2233" s="7">
        <v>39036</v>
      </c>
      <c r="B2233" s="5">
        <v>1396.57</v>
      </c>
      <c r="C2233" s="8" t="str">
        <f t="shared" si="68"/>
        <v>200611</v>
      </c>
      <c r="D2233" s="8" t="str">
        <f t="shared" si="69"/>
        <v>-</v>
      </c>
    </row>
    <row r="2234" spans="1:4" x14ac:dyDescent="0.25">
      <c r="A2234" s="7">
        <v>39037</v>
      </c>
      <c r="B2234" s="5">
        <v>1399.76</v>
      </c>
      <c r="C2234" s="8" t="str">
        <f t="shared" si="68"/>
        <v>200611</v>
      </c>
      <c r="D2234" s="8" t="str">
        <f t="shared" si="69"/>
        <v>-</v>
      </c>
    </row>
    <row r="2235" spans="1:4" x14ac:dyDescent="0.25">
      <c r="A2235" s="7">
        <v>39038</v>
      </c>
      <c r="B2235" s="5">
        <v>1401.2</v>
      </c>
      <c r="C2235" s="8" t="str">
        <f t="shared" si="68"/>
        <v>200611</v>
      </c>
      <c r="D2235" s="8" t="str">
        <f t="shared" si="69"/>
        <v>-</v>
      </c>
    </row>
    <row r="2236" spans="1:4" x14ac:dyDescent="0.25">
      <c r="A2236" s="7">
        <v>39041</v>
      </c>
      <c r="B2236" s="5">
        <v>1400.5</v>
      </c>
      <c r="C2236" s="8" t="str">
        <f t="shared" si="68"/>
        <v>200611</v>
      </c>
      <c r="D2236" s="8" t="str">
        <f t="shared" si="69"/>
        <v>-</v>
      </c>
    </row>
    <row r="2237" spans="1:4" x14ac:dyDescent="0.25">
      <c r="A2237" s="7">
        <v>39042</v>
      </c>
      <c r="B2237" s="5">
        <v>1402.81</v>
      </c>
      <c r="C2237" s="8" t="str">
        <f t="shared" si="68"/>
        <v>200611</v>
      </c>
      <c r="D2237" s="8" t="str">
        <f t="shared" si="69"/>
        <v>-</v>
      </c>
    </row>
    <row r="2238" spans="1:4" x14ac:dyDescent="0.25">
      <c r="A2238" s="7">
        <v>39043</v>
      </c>
      <c r="B2238" s="5">
        <v>1406.09</v>
      </c>
      <c r="C2238" s="8" t="str">
        <f t="shared" si="68"/>
        <v>200611</v>
      </c>
      <c r="D2238" s="8" t="str">
        <f t="shared" si="69"/>
        <v>-</v>
      </c>
    </row>
    <row r="2239" spans="1:4" x14ac:dyDescent="0.25">
      <c r="A2239" s="7">
        <v>39045</v>
      </c>
      <c r="B2239" s="5">
        <v>1400.95</v>
      </c>
      <c r="C2239" s="8" t="str">
        <f t="shared" si="68"/>
        <v>200611</v>
      </c>
      <c r="D2239" s="8" t="str">
        <f t="shared" si="69"/>
        <v>-</v>
      </c>
    </row>
    <row r="2240" spans="1:4" x14ac:dyDescent="0.25">
      <c r="A2240" s="7">
        <v>39048</v>
      </c>
      <c r="B2240" s="5">
        <v>1381.9</v>
      </c>
      <c r="C2240" s="8" t="str">
        <f t="shared" si="68"/>
        <v>200611</v>
      </c>
      <c r="D2240" s="8" t="str">
        <f t="shared" si="69"/>
        <v>-</v>
      </c>
    </row>
    <row r="2241" spans="1:4" x14ac:dyDescent="0.25">
      <c r="A2241" s="7">
        <v>39049</v>
      </c>
      <c r="B2241" s="5">
        <v>1386.72</v>
      </c>
      <c r="C2241" s="8" t="str">
        <f t="shared" si="68"/>
        <v>200611</v>
      </c>
      <c r="D2241" s="8" t="str">
        <f t="shared" si="69"/>
        <v>-</v>
      </c>
    </row>
    <row r="2242" spans="1:4" x14ac:dyDescent="0.25">
      <c r="A2242" s="7">
        <v>39050</v>
      </c>
      <c r="B2242" s="5">
        <v>1399.48</v>
      </c>
      <c r="C2242" s="8" t="str">
        <f t="shared" si="68"/>
        <v>200611</v>
      </c>
      <c r="D2242" s="8" t="str">
        <f t="shared" si="69"/>
        <v>-</v>
      </c>
    </row>
    <row r="2243" spans="1:4" x14ac:dyDescent="0.25">
      <c r="A2243" s="7">
        <v>39051</v>
      </c>
      <c r="B2243" s="5">
        <v>1400.63</v>
      </c>
      <c r="C2243" s="8" t="str">
        <f t="shared" ref="C2243:C2306" si="70">CONCATENATE(YEAR(A2243),MONTH(A2243))</f>
        <v>200611</v>
      </c>
      <c r="D2243" s="8" t="str">
        <f t="shared" si="69"/>
        <v>-</v>
      </c>
    </row>
    <row r="2244" spans="1:4" x14ac:dyDescent="0.25">
      <c r="A2244" s="7">
        <v>39052</v>
      </c>
      <c r="B2244" s="5">
        <v>1396.71</v>
      </c>
      <c r="C2244" s="8" t="str">
        <f t="shared" si="70"/>
        <v>200612</v>
      </c>
      <c r="D2244" s="8" t="str">
        <f t="shared" ref="D2244:D2307" si="71">IF(C2244&lt;&gt;C2243,"erster Börsentag des Monats","-")</f>
        <v>erster Börsentag des Monats</v>
      </c>
    </row>
    <row r="2245" spans="1:4" x14ac:dyDescent="0.25">
      <c r="A2245" s="7">
        <v>39055</v>
      </c>
      <c r="B2245" s="5">
        <v>1409.12</v>
      </c>
      <c r="C2245" s="8" t="str">
        <f t="shared" si="70"/>
        <v>200612</v>
      </c>
      <c r="D2245" s="8" t="str">
        <f t="shared" si="71"/>
        <v>-</v>
      </c>
    </row>
    <row r="2246" spans="1:4" x14ac:dyDescent="0.25">
      <c r="A2246" s="7">
        <v>39056</v>
      </c>
      <c r="B2246" s="5">
        <v>1414.76</v>
      </c>
      <c r="C2246" s="8" t="str">
        <f t="shared" si="70"/>
        <v>200612</v>
      </c>
      <c r="D2246" s="8" t="str">
        <f t="shared" si="71"/>
        <v>-</v>
      </c>
    </row>
    <row r="2247" spans="1:4" x14ac:dyDescent="0.25">
      <c r="A2247" s="7">
        <v>39057</v>
      </c>
      <c r="B2247" s="5">
        <v>1412.9</v>
      </c>
      <c r="C2247" s="8" t="str">
        <f t="shared" si="70"/>
        <v>200612</v>
      </c>
      <c r="D2247" s="8" t="str">
        <f t="shared" si="71"/>
        <v>-</v>
      </c>
    </row>
    <row r="2248" spans="1:4" x14ac:dyDescent="0.25">
      <c r="A2248" s="7">
        <v>39058</v>
      </c>
      <c r="B2248" s="5">
        <v>1407.29</v>
      </c>
      <c r="C2248" s="8" t="str">
        <f t="shared" si="70"/>
        <v>200612</v>
      </c>
      <c r="D2248" s="8" t="str">
        <f t="shared" si="71"/>
        <v>-</v>
      </c>
    </row>
    <row r="2249" spans="1:4" x14ac:dyDescent="0.25">
      <c r="A2249" s="7">
        <v>39059</v>
      </c>
      <c r="B2249" s="5">
        <v>1409.84</v>
      </c>
      <c r="C2249" s="8" t="str">
        <f t="shared" si="70"/>
        <v>200612</v>
      </c>
      <c r="D2249" s="8" t="str">
        <f t="shared" si="71"/>
        <v>-</v>
      </c>
    </row>
    <row r="2250" spans="1:4" x14ac:dyDescent="0.25">
      <c r="A2250" s="7">
        <v>39062</v>
      </c>
      <c r="B2250" s="5">
        <v>1413.04</v>
      </c>
      <c r="C2250" s="8" t="str">
        <f t="shared" si="70"/>
        <v>200612</v>
      </c>
      <c r="D2250" s="8" t="str">
        <f t="shared" si="71"/>
        <v>-</v>
      </c>
    </row>
    <row r="2251" spans="1:4" x14ac:dyDescent="0.25">
      <c r="A2251" s="7">
        <v>39063</v>
      </c>
      <c r="B2251" s="5">
        <v>1411.56</v>
      </c>
      <c r="C2251" s="8" t="str">
        <f t="shared" si="70"/>
        <v>200612</v>
      </c>
      <c r="D2251" s="8" t="str">
        <f t="shared" si="71"/>
        <v>-</v>
      </c>
    </row>
    <row r="2252" spans="1:4" x14ac:dyDescent="0.25">
      <c r="A2252" s="7">
        <v>39064</v>
      </c>
      <c r="B2252" s="5">
        <v>1413.21</v>
      </c>
      <c r="C2252" s="8" t="str">
        <f t="shared" si="70"/>
        <v>200612</v>
      </c>
      <c r="D2252" s="8" t="str">
        <f t="shared" si="71"/>
        <v>-</v>
      </c>
    </row>
    <row r="2253" spans="1:4" x14ac:dyDescent="0.25">
      <c r="A2253" s="7">
        <v>39065</v>
      </c>
      <c r="B2253" s="5">
        <v>1425.49</v>
      </c>
      <c r="C2253" s="8" t="str">
        <f t="shared" si="70"/>
        <v>200612</v>
      </c>
      <c r="D2253" s="8" t="str">
        <f t="shared" si="71"/>
        <v>-</v>
      </c>
    </row>
    <row r="2254" spans="1:4" x14ac:dyDescent="0.25">
      <c r="A2254" s="7">
        <v>39066</v>
      </c>
      <c r="B2254" s="5">
        <v>1427.09</v>
      </c>
      <c r="C2254" s="8" t="str">
        <f t="shared" si="70"/>
        <v>200612</v>
      </c>
      <c r="D2254" s="8" t="str">
        <f t="shared" si="71"/>
        <v>-</v>
      </c>
    </row>
    <row r="2255" spans="1:4" x14ac:dyDescent="0.25">
      <c r="A2255" s="7">
        <v>39069</v>
      </c>
      <c r="B2255" s="5">
        <v>1422.48</v>
      </c>
      <c r="C2255" s="8" t="str">
        <f t="shared" si="70"/>
        <v>200612</v>
      </c>
      <c r="D2255" s="8" t="str">
        <f t="shared" si="71"/>
        <v>-</v>
      </c>
    </row>
    <row r="2256" spans="1:4" x14ac:dyDescent="0.25">
      <c r="A2256" s="7">
        <v>39070</v>
      </c>
      <c r="B2256" s="5">
        <v>1425.55</v>
      </c>
      <c r="C2256" s="8" t="str">
        <f t="shared" si="70"/>
        <v>200612</v>
      </c>
      <c r="D2256" s="8" t="str">
        <f t="shared" si="71"/>
        <v>-</v>
      </c>
    </row>
    <row r="2257" spans="1:4" x14ac:dyDescent="0.25">
      <c r="A2257" s="7">
        <v>39071</v>
      </c>
      <c r="B2257" s="5">
        <v>1423.53</v>
      </c>
      <c r="C2257" s="8" t="str">
        <f t="shared" si="70"/>
        <v>200612</v>
      </c>
      <c r="D2257" s="8" t="str">
        <f t="shared" si="71"/>
        <v>-</v>
      </c>
    </row>
    <row r="2258" spans="1:4" x14ac:dyDescent="0.25">
      <c r="A2258" s="7">
        <v>39072</v>
      </c>
      <c r="B2258" s="5">
        <v>1418.3</v>
      </c>
      <c r="C2258" s="8" t="str">
        <f t="shared" si="70"/>
        <v>200612</v>
      </c>
      <c r="D2258" s="8" t="str">
        <f t="shared" si="71"/>
        <v>-</v>
      </c>
    </row>
    <row r="2259" spans="1:4" x14ac:dyDescent="0.25">
      <c r="A2259" s="7">
        <v>39073</v>
      </c>
      <c r="B2259" s="5">
        <v>1410.76</v>
      </c>
      <c r="C2259" s="8" t="str">
        <f t="shared" si="70"/>
        <v>200612</v>
      </c>
      <c r="D2259" s="8" t="str">
        <f t="shared" si="71"/>
        <v>-</v>
      </c>
    </row>
    <row r="2260" spans="1:4" x14ac:dyDescent="0.25">
      <c r="A2260" s="7">
        <v>39077</v>
      </c>
      <c r="B2260" s="5">
        <v>1416.9</v>
      </c>
      <c r="C2260" s="8" t="str">
        <f t="shared" si="70"/>
        <v>200612</v>
      </c>
      <c r="D2260" s="8" t="str">
        <f t="shared" si="71"/>
        <v>-</v>
      </c>
    </row>
    <row r="2261" spans="1:4" x14ac:dyDescent="0.25">
      <c r="A2261" s="7">
        <v>39078</v>
      </c>
      <c r="B2261" s="5">
        <v>1426.84</v>
      </c>
      <c r="C2261" s="8" t="str">
        <f t="shared" si="70"/>
        <v>200612</v>
      </c>
      <c r="D2261" s="8" t="str">
        <f t="shared" si="71"/>
        <v>-</v>
      </c>
    </row>
    <row r="2262" spans="1:4" x14ac:dyDescent="0.25">
      <c r="A2262" s="7">
        <v>39079</v>
      </c>
      <c r="B2262" s="5">
        <v>1424.73</v>
      </c>
      <c r="C2262" s="8" t="str">
        <f t="shared" si="70"/>
        <v>200612</v>
      </c>
      <c r="D2262" s="8" t="str">
        <f t="shared" si="71"/>
        <v>-</v>
      </c>
    </row>
    <row r="2263" spans="1:4" x14ac:dyDescent="0.25">
      <c r="A2263" s="7">
        <v>39080</v>
      </c>
      <c r="B2263" s="5">
        <v>1418.3</v>
      </c>
      <c r="C2263" s="8" t="str">
        <f t="shared" si="70"/>
        <v>200612</v>
      </c>
      <c r="D2263" s="8" t="str">
        <f t="shared" si="71"/>
        <v>-</v>
      </c>
    </row>
    <row r="2264" spans="1:4" x14ac:dyDescent="0.25">
      <c r="A2264" s="7">
        <v>39085</v>
      </c>
      <c r="B2264" s="5">
        <v>1416.6</v>
      </c>
      <c r="C2264" s="8" t="str">
        <f t="shared" si="70"/>
        <v>20071</v>
      </c>
      <c r="D2264" s="8" t="str">
        <f t="shared" si="71"/>
        <v>erster Börsentag des Monats</v>
      </c>
    </row>
    <row r="2265" spans="1:4" x14ac:dyDescent="0.25">
      <c r="A2265" s="7">
        <v>39086</v>
      </c>
      <c r="B2265" s="5">
        <v>1418.34</v>
      </c>
      <c r="C2265" s="8" t="str">
        <f t="shared" si="70"/>
        <v>20071</v>
      </c>
      <c r="D2265" s="8" t="str">
        <f t="shared" si="71"/>
        <v>-</v>
      </c>
    </row>
    <row r="2266" spans="1:4" x14ac:dyDescent="0.25">
      <c r="A2266" s="7">
        <v>39087</v>
      </c>
      <c r="B2266" s="5">
        <v>1409.71</v>
      </c>
      <c r="C2266" s="8" t="str">
        <f t="shared" si="70"/>
        <v>20071</v>
      </c>
      <c r="D2266" s="8" t="str">
        <f t="shared" si="71"/>
        <v>-</v>
      </c>
    </row>
    <row r="2267" spans="1:4" x14ac:dyDescent="0.25">
      <c r="A2267" s="7">
        <v>39090</v>
      </c>
      <c r="B2267" s="5">
        <v>1412.84</v>
      </c>
      <c r="C2267" s="8" t="str">
        <f t="shared" si="70"/>
        <v>20071</v>
      </c>
      <c r="D2267" s="8" t="str">
        <f t="shared" si="71"/>
        <v>-</v>
      </c>
    </row>
    <row r="2268" spans="1:4" x14ac:dyDescent="0.25">
      <c r="A2268" s="7">
        <v>39091</v>
      </c>
      <c r="B2268" s="5">
        <v>1412.11</v>
      </c>
      <c r="C2268" s="8" t="str">
        <f t="shared" si="70"/>
        <v>20071</v>
      </c>
      <c r="D2268" s="8" t="str">
        <f t="shared" si="71"/>
        <v>-</v>
      </c>
    </row>
    <row r="2269" spans="1:4" x14ac:dyDescent="0.25">
      <c r="A2269" s="7">
        <v>39092</v>
      </c>
      <c r="B2269" s="5">
        <v>1414.85</v>
      </c>
      <c r="C2269" s="8" t="str">
        <f t="shared" si="70"/>
        <v>20071</v>
      </c>
      <c r="D2269" s="8" t="str">
        <f t="shared" si="71"/>
        <v>-</v>
      </c>
    </row>
    <row r="2270" spans="1:4" x14ac:dyDescent="0.25">
      <c r="A2270" s="7">
        <v>39093</v>
      </c>
      <c r="B2270" s="5">
        <v>1423.82</v>
      </c>
      <c r="C2270" s="8" t="str">
        <f t="shared" si="70"/>
        <v>20071</v>
      </c>
      <c r="D2270" s="8" t="str">
        <f t="shared" si="71"/>
        <v>-</v>
      </c>
    </row>
    <row r="2271" spans="1:4" x14ac:dyDescent="0.25">
      <c r="A2271" s="7">
        <v>39094</v>
      </c>
      <c r="B2271" s="5">
        <v>1430.73</v>
      </c>
      <c r="C2271" s="8" t="str">
        <f t="shared" si="70"/>
        <v>20071</v>
      </c>
      <c r="D2271" s="8" t="str">
        <f t="shared" si="71"/>
        <v>-</v>
      </c>
    </row>
    <row r="2272" spans="1:4" x14ac:dyDescent="0.25">
      <c r="A2272" s="7">
        <v>39098</v>
      </c>
      <c r="B2272" s="5">
        <v>1431.9</v>
      </c>
      <c r="C2272" s="8" t="str">
        <f t="shared" si="70"/>
        <v>20071</v>
      </c>
      <c r="D2272" s="8" t="str">
        <f t="shared" si="71"/>
        <v>-</v>
      </c>
    </row>
    <row r="2273" spans="1:4" x14ac:dyDescent="0.25">
      <c r="A2273" s="7">
        <v>39099</v>
      </c>
      <c r="B2273" s="5">
        <v>1430.62</v>
      </c>
      <c r="C2273" s="8" t="str">
        <f t="shared" si="70"/>
        <v>20071</v>
      </c>
      <c r="D2273" s="8" t="str">
        <f t="shared" si="71"/>
        <v>-</v>
      </c>
    </row>
    <row r="2274" spans="1:4" x14ac:dyDescent="0.25">
      <c r="A2274" s="7">
        <v>39100</v>
      </c>
      <c r="B2274" s="5">
        <v>1426.37</v>
      </c>
      <c r="C2274" s="8" t="str">
        <f t="shared" si="70"/>
        <v>20071</v>
      </c>
      <c r="D2274" s="8" t="str">
        <f t="shared" si="71"/>
        <v>-</v>
      </c>
    </row>
    <row r="2275" spans="1:4" x14ac:dyDescent="0.25">
      <c r="A2275" s="7">
        <v>39101</v>
      </c>
      <c r="B2275" s="5">
        <v>1430.5</v>
      </c>
      <c r="C2275" s="8" t="str">
        <f t="shared" si="70"/>
        <v>20071</v>
      </c>
      <c r="D2275" s="8" t="str">
        <f t="shared" si="71"/>
        <v>-</v>
      </c>
    </row>
    <row r="2276" spans="1:4" x14ac:dyDescent="0.25">
      <c r="A2276" s="7">
        <v>39104</v>
      </c>
      <c r="B2276" s="5">
        <v>1422.95</v>
      </c>
      <c r="C2276" s="8" t="str">
        <f t="shared" si="70"/>
        <v>20071</v>
      </c>
      <c r="D2276" s="8" t="str">
        <f t="shared" si="71"/>
        <v>-</v>
      </c>
    </row>
    <row r="2277" spans="1:4" x14ac:dyDescent="0.25">
      <c r="A2277" s="7">
        <v>39105</v>
      </c>
      <c r="B2277" s="5">
        <v>1427.99</v>
      </c>
      <c r="C2277" s="8" t="str">
        <f t="shared" si="70"/>
        <v>20071</v>
      </c>
      <c r="D2277" s="8" t="str">
        <f t="shared" si="71"/>
        <v>-</v>
      </c>
    </row>
    <row r="2278" spans="1:4" x14ac:dyDescent="0.25">
      <c r="A2278" s="7">
        <v>39106</v>
      </c>
      <c r="B2278" s="5">
        <v>1440.13</v>
      </c>
      <c r="C2278" s="8" t="str">
        <f t="shared" si="70"/>
        <v>20071</v>
      </c>
      <c r="D2278" s="8" t="str">
        <f t="shared" si="71"/>
        <v>-</v>
      </c>
    </row>
    <row r="2279" spans="1:4" x14ac:dyDescent="0.25">
      <c r="A2279" s="7">
        <v>39107</v>
      </c>
      <c r="B2279" s="5">
        <v>1423.9</v>
      </c>
      <c r="C2279" s="8" t="str">
        <f t="shared" si="70"/>
        <v>20071</v>
      </c>
      <c r="D2279" s="8" t="str">
        <f t="shared" si="71"/>
        <v>-</v>
      </c>
    </row>
    <row r="2280" spans="1:4" x14ac:dyDescent="0.25">
      <c r="A2280" s="7">
        <v>39108</v>
      </c>
      <c r="B2280" s="5">
        <v>1422.18</v>
      </c>
      <c r="C2280" s="8" t="str">
        <f t="shared" si="70"/>
        <v>20071</v>
      </c>
      <c r="D2280" s="8" t="str">
        <f t="shared" si="71"/>
        <v>-</v>
      </c>
    </row>
    <row r="2281" spans="1:4" x14ac:dyDescent="0.25">
      <c r="A2281" s="7">
        <v>39111</v>
      </c>
      <c r="B2281" s="5">
        <v>1420.62</v>
      </c>
      <c r="C2281" s="8" t="str">
        <f t="shared" si="70"/>
        <v>20071</v>
      </c>
      <c r="D2281" s="8" t="str">
        <f t="shared" si="71"/>
        <v>-</v>
      </c>
    </row>
    <row r="2282" spans="1:4" x14ac:dyDescent="0.25">
      <c r="A2282" s="7">
        <v>39112</v>
      </c>
      <c r="B2282" s="5">
        <v>1428.82</v>
      </c>
      <c r="C2282" s="8" t="str">
        <f t="shared" si="70"/>
        <v>20071</v>
      </c>
      <c r="D2282" s="8" t="str">
        <f t="shared" si="71"/>
        <v>-</v>
      </c>
    </row>
    <row r="2283" spans="1:4" x14ac:dyDescent="0.25">
      <c r="A2283" s="7">
        <v>39113</v>
      </c>
      <c r="B2283" s="5">
        <v>1438.24</v>
      </c>
      <c r="C2283" s="8" t="str">
        <f t="shared" si="70"/>
        <v>20071</v>
      </c>
      <c r="D2283" s="8" t="str">
        <f t="shared" si="71"/>
        <v>-</v>
      </c>
    </row>
    <row r="2284" spans="1:4" x14ac:dyDescent="0.25">
      <c r="A2284" s="7">
        <v>39114</v>
      </c>
      <c r="B2284" s="5">
        <v>1445.94</v>
      </c>
      <c r="C2284" s="8" t="str">
        <f t="shared" si="70"/>
        <v>20072</v>
      </c>
      <c r="D2284" s="8" t="str">
        <f t="shared" si="71"/>
        <v>erster Börsentag des Monats</v>
      </c>
    </row>
    <row r="2285" spans="1:4" x14ac:dyDescent="0.25">
      <c r="A2285" s="7">
        <v>39115</v>
      </c>
      <c r="B2285" s="5">
        <v>1448.39</v>
      </c>
      <c r="C2285" s="8" t="str">
        <f t="shared" si="70"/>
        <v>20072</v>
      </c>
      <c r="D2285" s="8" t="str">
        <f t="shared" si="71"/>
        <v>-</v>
      </c>
    </row>
    <row r="2286" spans="1:4" x14ac:dyDescent="0.25">
      <c r="A2286" s="7">
        <v>39118</v>
      </c>
      <c r="B2286" s="5">
        <v>1446.99</v>
      </c>
      <c r="C2286" s="8" t="str">
        <f t="shared" si="70"/>
        <v>20072</v>
      </c>
      <c r="D2286" s="8" t="str">
        <f t="shared" si="71"/>
        <v>-</v>
      </c>
    </row>
    <row r="2287" spans="1:4" x14ac:dyDescent="0.25">
      <c r="A2287" s="7">
        <v>39119</v>
      </c>
      <c r="B2287" s="5">
        <v>1448</v>
      </c>
      <c r="C2287" s="8" t="str">
        <f t="shared" si="70"/>
        <v>20072</v>
      </c>
      <c r="D2287" s="8" t="str">
        <f t="shared" si="71"/>
        <v>-</v>
      </c>
    </row>
    <row r="2288" spans="1:4" x14ac:dyDescent="0.25">
      <c r="A2288" s="7">
        <v>39120</v>
      </c>
      <c r="B2288" s="5">
        <v>1450.02</v>
      </c>
      <c r="C2288" s="8" t="str">
        <f t="shared" si="70"/>
        <v>20072</v>
      </c>
      <c r="D2288" s="8" t="str">
        <f t="shared" si="71"/>
        <v>-</v>
      </c>
    </row>
    <row r="2289" spans="1:4" x14ac:dyDescent="0.25">
      <c r="A2289" s="7">
        <v>39121</v>
      </c>
      <c r="B2289" s="5">
        <v>1448.31</v>
      </c>
      <c r="C2289" s="8" t="str">
        <f t="shared" si="70"/>
        <v>20072</v>
      </c>
      <c r="D2289" s="8" t="str">
        <f t="shared" si="71"/>
        <v>-</v>
      </c>
    </row>
    <row r="2290" spans="1:4" x14ac:dyDescent="0.25">
      <c r="A2290" s="7">
        <v>39122</v>
      </c>
      <c r="B2290" s="5">
        <v>1438.06</v>
      </c>
      <c r="C2290" s="8" t="str">
        <f t="shared" si="70"/>
        <v>20072</v>
      </c>
      <c r="D2290" s="8" t="str">
        <f t="shared" si="71"/>
        <v>-</v>
      </c>
    </row>
    <row r="2291" spans="1:4" x14ac:dyDescent="0.25">
      <c r="A2291" s="7">
        <v>39125</v>
      </c>
      <c r="B2291" s="5">
        <v>1433.37</v>
      </c>
      <c r="C2291" s="8" t="str">
        <f t="shared" si="70"/>
        <v>20072</v>
      </c>
      <c r="D2291" s="8" t="str">
        <f t="shared" si="71"/>
        <v>-</v>
      </c>
    </row>
    <row r="2292" spans="1:4" x14ac:dyDescent="0.25">
      <c r="A2292" s="7">
        <v>39126</v>
      </c>
      <c r="B2292" s="5">
        <v>1444.26</v>
      </c>
      <c r="C2292" s="8" t="str">
        <f t="shared" si="70"/>
        <v>20072</v>
      </c>
      <c r="D2292" s="8" t="str">
        <f t="shared" si="71"/>
        <v>-</v>
      </c>
    </row>
    <row r="2293" spans="1:4" x14ac:dyDescent="0.25">
      <c r="A2293" s="7">
        <v>39127</v>
      </c>
      <c r="B2293" s="5">
        <v>1455.3</v>
      </c>
      <c r="C2293" s="8" t="str">
        <f t="shared" si="70"/>
        <v>20072</v>
      </c>
      <c r="D2293" s="8" t="str">
        <f t="shared" si="71"/>
        <v>-</v>
      </c>
    </row>
    <row r="2294" spans="1:4" x14ac:dyDescent="0.25">
      <c r="A2294" s="7">
        <v>39128</v>
      </c>
      <c r="B2294" s="5">
        <v>1456.81</v>
      </c>
      <c r="C2294" s="8" t="str">
        <f t="shared" si="70"/>
        <v>20072</v>
      </c>
      <c r="D2294" s="8" t="str">
        <f t="shared" si="71"/>
        <v>-</v>
      </c>
    </row>
    <row r="2295" spans="1:4" x14ac:dyDescent="0.25">
      <c r="A2295" s="7">
        <v>39129</v>
      </c>
      <c r="B2295" s="5">
        <v>1455.54</v>
      </c>
      <c r="C2295" s="8" t="str">
        <f t="shared" si="70"/>
        <v>20072</v>
      </c>
      <c r="D2295" s="8" t="str">
        <f t="shared" si="71"/>
        <v>-</v>
      </c>
    </row>
    <row r="2296" spans="1:4" x14ac:dyDescent="0.25">
      <c r="A2296" s="7">
        <v>39133</v>
      </c>
      <c r="B2296" s="5">
        <v>1459.68</v>
      </c>
      <c r="C2296" s="8" t="str">
        <f t="shared" si="70"/>
        <v>20072</v>
      </c>
      <c r="D2296" s="8" t="str">
        <f t="shared" si="71"/>
        <v>-</v>
      </c>
    </row>
    <row r="2297" spans="1:4" x14ac:dyDescent="0.25">
      <c r="A2297" s="7">
        <v>39134</v>
      </c>
      <c r="B2297" s="5">
        <v>1457.63</v>
      </c>
      <c r="C2297" s="8" t="str">
        <f t="shared" si="70"/>
        <v>20072</v>
      </c>
      <c r="D2297" s="8" t="str">
        <f t="shared" si="71"/>
        <v>-</v>
      </c>
    </row>
    <row r="2298" spans="1:4" x14ac:dyDescent="0.25">
      <c r="A2298" s="7">
        <v>39135</v>
      </c>
      <c r="B2298" s="5">
        <v>1456.38</v>
      </c>
      <c r="C2298" s="8" t="str">
        <f t="shared" si="70"/>
        <v>20072</v>
      </c>
      <c r="D2298" s="8" t="str">
        <f t="shared" si="71"/>
        <v>-</v>
      </c>
    </row>
    <row r="2299" spans="1:4" x14ac:dyDescent="0.25">
      <c r="A2299" s="7">
        <v>39136</v>
      </c>
      <c r="B2299" s="5">
        <v>1451.19</v>
      </c>
      <c r="C2299" s="8" t="str">
        <f t="shared" si="70"/>
        <v>20072</v>
      </c>
      <c r="D2299" s="8" t="str">
        <f t="shared" si="71"/>
        <v>-</v>
      </c>
    </row>
    <row r="2300" spans="1:4" x14ac:dyDescent="0.25">
      <c r="A2300" s="7">
        <v>39139</v>
      </c>
      <c r="B2300" s="5">
        <v>1449.37</v>
      </c>
      <c r="C2300" s="8" t="str">
        <f t="shared" si="70"/>
        <v>20072</v>
      </c>
      <c r="D2300" s="8" t="str">
        <f t="shared" si="71"/>
        <v>-</v>
      </c>
    </row>
    <row r="2301" spans="1:4" x14ac:dyDescent="0.25">
      <c r="A2301" s="7">
        <v>39140</v>
      </c>
      <c r="B2301" s="5">
        <v>1399.04</v>
      </c>
      <c r="C2301" s="8" t="str">
        <f t="shared" si="70"/>
        <v>20072</v>
      </c>
      <c r="D2301" s="8" t="str">
        <f t="shared" si="71"/>
        <v>-</v>
      </c>
    </row>
    <row r="2302" spans="1:4" x14ac:dyDescent="0.25">
      <c r="A2302" s="7">
        <v>39141</v>
      </c>
      <c r="B2302" s="5">
        <v>1406.82</v>
      </c>
      <c r="C2302" s="8" t="str">
        <f t="shared" si="70"/>
        <v>20072</v>
      </c>
      <c r="D2302" s="8" t="str">
        <f t="shared" si="71"/>
        <v>-</v>
      </c>
    </row>
    <row r="2303" spans="1:4" x14ac:dyDescent="0.25">
      <c r="A2303" s="7">
        <v>39142</v>
      </c>
      <c r="B2303" s="5">
        <v>1403.17</v>
      </c>
      <c r="C2303" s="8" t="str">
        <f t="shared" si="70"/>
        <v>20073</v>
      </c>
      <c r="D2303" s="8" t="str">
        <f t="shared" si="71"/>
        <v>erster Börsentag des Monats</v>
      </c>
    </row>
    <row r="2304" spans="1:4" x14ac:dyDescent="0.25">
      <c r="A2304" s="7">
        <v>39143</v>
      </c>
      <c r="B2304" s="5">
        <v>1387.17</v>
      </c>
      <c r="C2304" s="8" t="str">
        <f t="shared" si="70"/>
        <v>20073</v>
      </c>
      <c r="D2304" s="8" t="str">
        <f t="shared" si="71"/>
        <v>-</v>
      </c>
    </row>
    <row r="2305" spans="1:4" x14ac:dyDescent="0.25">
      <c r="A2305" s="7">
        <v>39146</v>
      </c>
      <c r="B2305" s="5">
        <v>1374.12</v>
      </c>
      <c r="C2305" s="8" t="str">
        <f t="shared" si="70"/>
        <v>20073</v>
      </c>
      <c r="D2305" s="8" t="str">
        <f t="shared" si="71"/>
        <v>-</v>
      </c>
    </row>
    <row r="2306" spans="1:4" x14ac:dyDescent="0.25">
      <c r="A2306" s="7">
        <v>39147</v>
      </c>
      <c r="B2306" s="5">
        <v>1395.41</v>
      </c>
      <c r="C2306" s="8" t="str">
        <f t="shared" si="70"/>
        <v>20073</v>
      </c>
      <c r="D2306" s="8" t="str">
        <f t="shared" si="71"/>
        <v>-</v>
      </c>
    </row>
    <row r="2307" spans="1:4" x14ac:dyDescent="0.25">
      <c r="A2307" s="7">
        <v>39148</v>
      </c>
      <c r="B2307" s="5">
        <v>1391.97</v>
      </c>
      <c r="C2307" s="8" t="str">
        <f t="shared" ref="C2307:C2370" si="72">CONCATENATE(YEAR(A2307),MONTH(A2307))</f>
        <v>20073</v>
      </c>
      <c r="D2307" s="8" t="str">
        <f t="shared" si="71"/>
        <v>-</v>
      </c>
    </row>
    <row r="2308" spans="1:4" x14ac:dyDescent="0.25">
      <c r="A2308" s="7">
        <v>39149</v>
      </c>
      <c r="B2308" s="5">
        <v>1401.89</v>
      </c>
      <c r="C2308" s="8" t="str">
        <f t="shared" si="72"/>
        <v>20073</v>
      </c>
      <c r="D2308" s="8" t="str">
        <f t="shared" ref="D2308:D2371" si="73">IF(C2308&lt;&gt;C2307,"erster Börsentag des Monats","-")</f>
        <v>-</v>
      </c>
    </row>
    <row r="2309" spans="1:4" x14ac:dyDescent="0.25">
      <c r="A2309" s="7">
        <v>39150</v>
      </c>
      <c r="B2309" s="5">
        <v>1402.85</v>
      </c>
      <c r="C2309" s="8" t="str">
        <f t="shared" si="72"/>
        <v>20073</v>
      </c>
      <c r="D2309" s="8" t="str">
        <f t="shared" si="73"/>
        <v>-</v>
      </c>
    </row>
    <row r="2310" spans="1:4" x14ac:dyDescent="0.25">
      <c r="A2310" s="7">
        <v>39153</v>
      </c>
      <c r="B2310" s="5">
        <v>1406.6</v>
      </c>
      <c r="C2310" s="8" t="str">
        <f t="shared" si="72"/>
        <v>20073</v>
      </c>
      <c r="D2310" s="8" t="str">
        <f t="shared" si="73"/>
        <v>-</v>
      </c>
    </row>
    <row r="2311" spans="1:4" x14ac:dyDescent="0.25">
      <c r="A2311" s="7">
        <v>39154</v>
      </c>
      <c r="B2311" s="5">
        <v>1377.95</v>
      </c>
      <c r="C2311" s="8" t="str">
        <f t="shared" si="72"/>
        <v>20073</v>
      </c>
      <c r="D2311" s="8" t="str">
        <f t="shared" si="73"/>
        <v>-</v>
      </c>
    </row>
    <row r="2312" spans="1:4" x14ac:dyDescent="0.25">
      <c r="A2312" s="7">
        <v>39155</v>
      </c>
      <c r="B2312" s="5">
        <v>1387.17</v>
      </c>
      <c r="C2312" s="8" t="str">
        <f t="shared" si="72"/>
        <v>20073</v>
      </c>
      <c r="D2312" s="8" t="str">
        <f t="shared" si="73"/>
        <v>-</v>
      </c>
    </row>
    <row r="2313" spans="1:4" x14ac:dyDescent="0.25">
      <c r="A2313" s="7">
        <v>39156</v>
      </c>
      <c r="B2313" s="5">
        <v>1392.28</v>
      </c>
      <c r="C2313" s="8" t="str">
        <f t="shared" si="72"/>
        <v>20073</v>
      </c>
      <c r="D2313" s="8" t="str">
        <f t="shared" si="73"/>
        <v>-</v>
      </c>
    </row>
    <row r="2314" spans="1:4" x14ac:dyDescent="0.25">
      <c r="A2314" s="7">
        <v>39157</v>
      </c>
      <c r="B2314" s="5">
        <v>1386.95</v>
      </c>
      <c r="C2314" s="8" t="str">
        <f t="shared" si="72"/>
        <v>20073</v>
      </c>
      <c r="D2314" s="8" t="str">
        <f t="shared" si="73"/>
        <v>-</v>
      </c>
    </row>
    <row r="2315" spans="1:4" x14ac:dyDescent="0.25">
      <c r="A2315" s="7">
        <v>39160</v>
      </c>
      <c r="B2315" s="5">
        <v>1402.06</v>
      </c>
      <c r="C2315" s="8" t="str">
        <f t="shared" si="72"/>
        <v>20073</v>
      </c>
      <c r="D2315" s="8" t="str">
        <f t="shared" si="73"/>
        <v>-</v>
      </c>
    </row>
    <row r="2316" spans="1:4" x14ac:dyDescent="0.25">
      <c r="A2316" s="7">
        <v>39161</v>
      </c>
      <c r="B2316" s="5">
        <v>1410.94</v>
      </c>
      <c r="C2316" s="8" t="str">
        <f t="shared" si="72"/>
        <v>20073</v>
      </c>
      <c r="D2316" s="8" t="str">
        <f t="shared" si="73"/>
        <v>-</v>
      </c>
    </row>
    <row r="2317" spans="1:4" x14ac:dyDescent="0.25">
      <c r="A2317" s="7">
        <v>39162</v>
      </c>
      <c r="B2317" s="5">
        <v>1435.04</v>
      </c>
      <c r="C2317" s="8" t="str">
        <f t="shared" si="72"/>
        <v>20073</v>
      </c>
      <c r="D2317" s="8" t="str">
        <f t="shared" si="73"/>
        <v>-</v>
      </c>
    </row>
    <row r="2318" spans="1:4" x14ac:dyDescent="0.25">
      <c r="A2318" s="7">
        <v>39163</v>
      </c>
      <c r="B2318" s="5">
        <v>1434.54</v>
      </c>
      <c r="C2318" s="8" t="str">
        <f t="shared" si="72"/>
        <v>20073</v>
      </c>
      <c r="D2318" s="8" t="str">
        <f t="shared" si="73"/>
        <v>-</v>
      </c>
    </row>
    <row r="2319" spans="1:4" x14ac:dyDescent="0.25">
      <c r="A2319" s="7">
        <v>39164</v>
      </c>
      <c r="B2319" s="5">
        <v>1436.11</v>
      </c>
      <c r="C2319" s="8" t="str">
        <f t="shared" si="72"/>
        <v>20073</v>
      </c>
      <c r="D2319" s="8" t="str">
        <f t="shared" si="73"/>
        <v>-</v>
      </c>
    </row>
    <row r="2320" spans="1:4" x14ac:dyDescent="0.25">
      <c r="A2320" s="7">
        <v>39167</v>
      </c>
      <c r="B2320" s="5">
        <v>1437.5</v>
      </c>
      <c r="C2320" s="8" t="str">
        <f t="shared" si="72"/>
        <v>20073</v>
      </c>
      <c r="D2320" s="8" t="str">
        <f t="shared" si="73"/>
        <v>-</v>
      </c>
    </row>
    <row r="2321" spans="1:4" x14ac:dyDescent="0.25">
      <c r="A2321" s="7">
        <v>39168</v>
      </c>
      <c r="B2321" s="5">
        <v>1428.61</v>
      </c>
      <c r="C2321" s="8" t="str">
        <f t="shared" si="72"/>
        <v>20073</v>
      </c>
      <c r="D2321" s="8" t="str">
        <f t="shared" si="73"/>
        <v>-</v>
      </c>
    </row>
    <row r="2322" spans="1:4" x14ac:dyDescent="0.25">
      <c r="A2322" s="7">
        <v>39169</v>
      </c>
      <c r="B2322" s="5">
        <v>1417.23</v>
      </c>
      <c r="C2322" s="8" t="str">
        <f t="shared" si="72"/>
        <v>20073</v>
      </c>
      <c r="D2322" s="8" t="str">
        <f t="shared" si="73"/>
        <v>-</v>
      </c>
    </row>
    <row r="2323" spans="1:4" x14ac:dyDescent="0.25">
      <c r="A2323" s="7">
        <v>39170</v>
      </c>
      <c r="B2323" s="5">
        <v>1422.53</v>
      </c>
      <c r="C2323" s="8" t="str">
        <f t="shared" si="72"/>
        <v>20073</v>
      </c>
      <c r="D2323" s="8" t="str">
        <f t="shared" si="73"/>
        <v>-</v>
      </c>
    </row>
    <row r="2324" spans="1:4" x14ac:dyDescent="0.25">
      <c r="A2324" s="7">
        <v>39171</v>
      </c>
      <c r="B2324" s="5">
        <v>1420.86</v>
      </c>
      <c r="C2324" s="8" t="str">
        <f t="shared" si="72"/>
        <v>20073</v>
      </c>
      <c r="D2324" s="8" t="str">
        <f t="shared" si="73"/>
        <v>-</v>
      </c>
    </row>
    <row r="2325" spans="1:4" x14ac:dyDescent="0.25">
      <c r="A2325" s="7">
        <v>39174</v>
      </c>
      <c r="B2325" s="5">
        <v>1424.55</v>
      </c>
      <c r="C2325" s="8" t="str">
        <f t="shared" si="72"/>
        <v>20074</v>
      </c>
      <c r="D2325" s="8" t="str">
        <f t="shared" si="73"/>
        <v>erster Börsentag des Monats</v>
      </c>
    </row>
    <row r="2326" spans="1:4" x14ac:dyDescent="0.25">
      <c r="A2326" s="7">
        <v>39175</v>
      </c>
      <c r="B2326" s="5">
        <v>1437.77</v>
      </c>
      <c r="C2326" s="8" t="str">
        <f t="shared" si="72"/>
        <v>20074</v>
      </c>
      <c r="D2326" s="8" t="str">
        <f t="shared" si="73"/>
        <v>-</v>
      </c>
    </row>
    <row r="2327" spans="1:4" x14ac:dyDescent="0.25">
      <c r="A2327" s="7">
        <v>39176</v>
      </c>
      <c r="B2327" s="5">
        <v>1439.37</v>
      </c>
      <c r="C2327" s="8" t="str">
        <f t="shared" si="72"/>
        <v>20074</v>
      </c>
      <c r="D2327" s="8" t="str">
        <f t="shared" si="73"/>
        <v>-</v>
      </c>
    </row>
    <row r="2328" spans="1:4" x14ac:dyDescent="0.25">
      <c r="A2328" s="7">
        <v>39177</v>
      </c>
      <c r="B2328" s="5">
        <v>1443.76</v>
      </c>
      <c r="C2328" s="8" t="str">
        <f t="shared" si="72"/>
        <v>20074</v>
      </c>
      <c r="D2328" s="8" t="str">
        <f t="shared" si="73"/>
        <v>-</v>
      </c>
    </row>
    <row r="2329" spans="1:4" x14ac:dyDescent="0.25">
      <c r="A2329" s="7">
        <v>39181</v>
      </c>
      <c r="B2329" s="5">
        <v>1444.61</v>
      </c>
      <c r="C2329" s="8" t="str">
        <f t="shared" si="72"/>
        <v>20074</v>
      </c>
      <c r="D2329" s="8" t="str">
        <f t="shared" si="73"/>
        <v>-</v>
      </c>
    </row>
    <row r="2330" spans="1:4" x14ac:dyDescent="0.25">
      <c r="A2330" s="7">
        <v>39182</v>
      </c>
      <c r="B2330" s="5">
        <v>1448.39</v>
      </c>
      <c r="C2330" s="8" t="str">
        <f t="shared" si="72"/>
        <v>20074</v>
      </c>
      <c r="D2330" s="8" t="str">
        <f t="shared" si="73"/>
        <v>-</v>
      </c>
    </row>
    <row r="2331" spans="1:4" x14ac:dyDescent="0.25">
      <c r="A2331" s="7">
        <v>39183</v>
      </c>
      <c r="B2331" s="5">
        <v>1438.87</v>
      </c>
      <c r="C2331" s="8" t="str">
        <f t="shared" si="72"/>
        <v>20074</v>
      </c>
      <c r="D2331" s="8" t="str">
        <f t="shared" si="73"/>
        <v>-</v>
      </c>
    </row>
    <row r="2332" spans="1:4" x14ac:dyDescent="0.25">
      <c r="A2332" s="7">
        <v>39184</v>
      </c>
      <c r="B2332" s="5">
        <v>1447.8</v>
      </c>
      <c r="C2332" s="8" t="str">
        <f t="shared" si="72"/>
        <v>20074</v>
      </c>
      <c r="D2332" s="8" t="str">
        <f t="shared" si="73"/>
        <v>-</v>
      </c>
    </row>
    <row r="2333" spans="1:4" x14ac:dyDescent="0.25">
      <c r="A2333" s="7">
        <v>39185</v>
      </c>
      <c r="B2333" s="5">
        <v>1452.85</v>
      </c>
      <c r="C2333" s="8" t="str">
        <f t="shared" si="72"/>
        <v>20074</v>
      </c>
      <c r="D2333" s="8" t="str">
        <f t="shared" si="73"/>
        <v>-</v>
      </c>
    </row>
    <row r="2334" spans="1:4" x14ac:dyDescent="0.25">
      <c r="A2334" s="7">
        <v>39188</v>
      </c>
      <c r="B2334" s="5">
        <v>1468.47</v>
      </c>
      <c r="C2334" s="8" t="str">
        <f t="shared" si="72"/>
        <v>20074</v>
      </c>
      <c r="D2334" s="8" t="str">
        <f t="shared" si="73"/>
        <v>-</v>
      </c>
    </row>
    <row r="2335" spans="1:4" x14ac:dyDescent="0.25">
      <c r="A2335" s="7">
        <v>39189</v>
      </c>
      <c r="B2335" s="5">
        <v>1471.48</v>
      </c>
      <c r="C2335" s="8" t="str">
        <f t="shared" si="72"/>
        <v>20074</v>
      </c>
      <c r="D2335" s="8" t="str">
        <f t="shared" si="73"/>
        <v>-</v>
      </c>
    </row>
    <row r="2336" spans="1:4" x14ac:dyDescent="0.25">
      <c r="A2336" s="7">
        <v>39190</v>
      </c>
      <c r="B2336" s="5">
        <v>1472.5</v>
      </c>
      <c r="C2336" s="8" t="str">
        <f t="shared" si="72"/>
        <v>20074</v>
      </c>
      <c r="D2336" s="8" t="str">
        <f t="shared" si="73"/>
        <v>-</v>
      </c>
    </row>
    <row r="2337" spans="1:4" x14ac:dyDescent="0.25">
      <c r="A2337" s="7">
        <v>39191</v>
      </c>
      <c r="B2337" s="5">
        <v>1470.73</v>
      </c>
      <c r="C2337" s="8" t="str">
        <f t="shared" si="72"/>
        <v>20074</v>
      </c>
      <c r="D2337" s="8" t="str">
        <f t="shared" si="73"/>
        <v>-</v>
      </c>
    </row>
    <row r="2338" spans="1:4" x14ac:dyDescent="0.25">
      <c r="A2338" s="7">
        <v>39192</v>
      </c>
      <c r="B2338" s="5">
        <v>1484.35</v>
      </c>
      <c r="C2338" s="8" t="str">
        <f t="shared" si="72"/>
        <v>20074</v>
      </c>
      <c r="D2338" s="8" t="str">
        <f t="shared" si="73"/>
        <v>-</v>
      </c>
    </row>
    <row r="2339" spans="1:4" x14ac:dyDescent="0.25">
      <c r="A2339" s="7">
        <v>39195</v>
      </c>
      <c r="B2339" s="5">
        <v>1480.93</v>
      </c>
      <c r="C2339" s="8" t="str">
        <f t="shared" si="72"/>
        <v>20074</v>
      </c>
      <c r="D2339" s="8" t="str">
        <f t="shared" si="73"/>
        <v>-</v>
      </c>
    </row>
    <row r="2340" spans="1:4" x14ac:dyDescent="0.25">
      <c r="A2340" s="7">
        <v>39196</v>
      </c>
      <c r="B2340" s="5">
        <v>1480.41</v>
      </c>
      <c r="C2340" s="8" t="str">
        <f t="shared" si="72"/>
        <v>20074</v>
      </c>
      <c r="D2340" s="8" t="str">
        <f t="shared" si="73"/>
        <v>-</v>
      </c>
    </row>
    <row r="2341" spans="1:4" x14ac:dyDescent="0.25">
      <c r="A2341" s="7">
        <v>39197</v>
      </c>
      <c r="B2341" s="5">
        <v>1495.42</v>
      </c>
      <c r="C2341" s="8" t="str">
        <f t="shared" si="72"/>
        <v>20074</v>
      </c>
      <c r="D2341" s="8" t="str">
        <f t="shared" si="73"/>
        <v>-</v>
      </c>
    </row>
    <row r="2342" spans="1:4" x14ac:dyDescent="0.25">
      <c r="A2342" s="7">
        <v>39198</v>
      </c>
      <c r="B2342" s="5">
        <v>1494.25</v>
      </c>
      <c r="C2342" s="8" t="str">
        <f t="shared" si="72"/>
        <v>20074</v>
      </c>
      <c r="D2342" s="8" t="str">
        <f t="shared" si="73"/>
        <v>-</v>
      </c>
    </row>
    <row r="2343" spans="1:4" x14ac:dyDescent="0.25">
      <c r="A2343" s="7">
        <v>39199</v>
      </c>
      <c r="B2343" s="5">
        <v>1494.07</v>
      </c>
      <c r="C2343" s="8" t="str">
        <f t="shared" si="72"/>
        <v>20074</v>
      </c>
      <c r="D2343" s="8" t="str">
        <f t="shared" si="73"/>
        <v>-</v>
      </c>
    </row>
    <row r="2344" spans="1:4" x14ac:dyDescent="0.25">
      <c r="A2344" s="7">
        <v>39202</v>
      </c>
      <c r="B2344" s="5">
        <v>1482.37</v>
      </c>
      <c r="C2344" s="8" t="str">
        <f t="shared" si="72"/>
        <v>20074</v>
      </c>
      <c r="D2344" s="8" t="str">
        <f t="shared" si="73"/>
        <v>-</v>
      </c>
    </row>
    <row r="2345" spans="1:4" x14ac:dyDescent="0.25">
      <c r="A2345" s="7">
        <v>39203</v>
      </c>
      <c r="B2345" s="5">
        <v>1486.3</v>
      </c>
      <c r="C2345" s="8" t="str">
        <f t="shared" si="72"/>
        <v>20075</v>
      </c>
      <c r="D2345" s="8" t="str">
        <f t="shared" si="73"/>
        <v>erster Börsentag des Monats</v>
      </c>
    </row>
    <row r="2346" spans="1:4" x14ac:dyDescent="0.25">
      <c r="A2346" s="7">
        <v>39204</v>
      </c>
      <c r="B2346" s="5">
        <v>1495.92</v>
      </c>
      <c r="C2346" s="8" t="str">
        <f t="shared" si="72"/>
        <v>20075</v>
      </c>
      <c r="D2346" s="8" t="str">
        <f t="shared" si="73"/>
        <v>-</v>
      </c>
    </row>
    <row r="2347" spans="1:4" x14ac:dyDescent="0.25">
      <c r="A2347" s="7">
        <v>39205</v>
      </c>
      <c r="B2347" s="5">
        <v>1502.39</v>
      </c>
      <c r="C2347" s="8" t="str">
        <f t="shared" si="72"/>
        <v>20075</v>
      </c>
      <c r="D2347" s="8" t="str">
        <f t="shared" si="73"/>
        <v>-</v>
      </c>
    </row>
    <row r="2348" spans="1:4" x14ac:dyDescent="0.25">
      <c r="A2348" s="7">
        <v>39206</v>
      </c>
      <c r="B2348" s="5">
        <v>1505.62</v>
      </c>
      <c r="C2348" s="8" t="str">
        <f t="shared" si="72"/>
        <v>20075</v>
      </c>
      <c r="D2348" s="8" t="str">
        <f t="shared" si="73"/>
        <v>-</v>
      </c>
    </row>
    <row r="2349" spans="1:4" x14ac:dyDescent="0.25">
      <c r="A2349" s="7">
        <v>39209</v>
      </c>
      <c r="B2349" s="5">
        <v>1509.48</v>
      </c>
      <c r="C2349" s="8" t="str">
        <f t="shared" si="72"/>
        <v>20075</v>
      </c>
      <c r="D2349" s="8" t="str">
        <f t="shared" si="73"/>
        <v>-</v>
      </c>
    </row>
    <row r="2350" spans="1:4" x14ac:dyDescent="0.25">
      <c r="A2350" s="7">
        <v>39210</v>
      </c>
      <c r="B2350" s="5">
        <v>1507.72</v>
      </c>
      <c r="C2350" s="8" t="str">
        <f t="shared" si="72"/>
        <v>20075</v>
      </c>
      <c r="D2350" s="8" t="str">
        <f t="shared" si="73"/>
        <v>-</v>
      </c>
    </row>
    <row r="2351" spans="1:4" x14ac:dyDescent="0.25">
      <c r="A2351" s="7">
        <v>39211</v>
      </c>
      <c r="B2351" s="5">
        <v>1512.58</v>
      </c>
      <c r="C2351" s="8" t="str">
        <f t="shared" si="72"/>
        <v>20075</v>
      </c>
      <c r="D2351" s="8" t="str">
        <f t="shared" si="73"/>
        <v>-</v>
      </c>
    </row>
    <row r="2352" spans="1:4" x14ac:dyDescent="0.25">
      <c r="A2352" s="7">
        <v>39212</v>
      </c>
      <c r="B2352" s="5">
        <v>1491.47</v>
      </c>
      <c r="C2352" s="8" t="str">
        <f t="shared" si="72"/>
        <v>20075</v>
      </c>
      <c r="D2352" s="8" t="str">
        <f t="shared" si="73"/>
        <v>-</v>
      </c>
    </row>
    <row r="2353" spans="1:4" x14ac:dyDescent="0.25">
      <c r="A2353" s="7">
        <v>39213</v>
      </c>
      <c r="B2353" s="5">
        <v>1505.85</v>
      </c>
      <c r="C2353" s="8" t="str">
        <f t="shared" si="72"/>
        <v>20075</v>
      </c>
      <c r="D2353" s="8" t="str">
        <f t="shared" si="73"/>
        <v>-</v>
      </c>
    </row>
    <row r="2354" spans="1:4" x14ac:dyDescent="0.25">
      <c r="A2354" s="7">
        <v>39216</v>
      </c>
      <c r="B2354" s="5">
        <v>1503.15</v>
      </c>
      <c r="C2354" s="8" t="str">
        <f t="shared" si="72"/>
        <v>20075</v>
      </c>
      <c r="D2354" s="8" t="str">
        <f t="shared" si="73"/>
        <v>-</v>
      </c>
    </row>
    <row r="2355" spans="1:4" x14ac:dyDescent="0.25">
      <c r="A2355" s="7">
        <v>39217</v>
      </c>
      <c r="B2355" s="5">
        <v>1501.19</v>
      </c>
      <c r="C2355" s="8" t="str">
        <f t="shared" si="72"/>
        <v>20075</v>
      </c>
      <c r="D2355" s="8" t="str">
        <f t="shared" si="73"/>
        <v>-</v>
      </c>
    </row>
    <row r="2356" spans="1:4" x14ac:dyDescent="0.25">
      <c r="A2356" s="7">
        <v>39218</v>
      </c>
      <c r="B2356" s="5">
        <v>1514.14</v>
      </c>
      <c r="C2356" s="8" t="str">
        <f t="shared" si="72"/>
        <v>20075</v>
      </c>
      <c r="D2356" s="8" t="str">
        <f t="shared" si="73"/>
        <v>-</v>
      </c>
    </row>
    <row r="2357" spans="1:4" x14ac:dyDescent="0.25">
      <c r="A2357" s="7">
        <v>39219</v>
      </c>
      <c r="B2357" s="5">
        <v>1512.75</v>
      </c>
      <c r="C2357" s="8" t="str">
        <f t="shared" si="72"/>
        <v>20075</v>
      </c>
      <c r="D2357" s="8" t="str">
        <f t="shared" si="73"/>
        <v>-</v>
      </c>
    </row>
    <row r="2358" spans="1:4" x14ac:dyDescent="0.25">
      <c r="A2358" s="7">
        <v>39220</v>
      </c>
      <c r="B2358" s="5">
        <v>1522.75</v>
      </c>
      <c r="C2358" s="8" t="str">
        <f t="shared" si="72"/>
        <v>20075</v>
      </c>
      <c r="D2358" s="8" t="str">
        <f t="shared" si="73"/>
        <v>-</v>
      </c>
    </row>
    <row r="2359" spans="1:4" x14ac:dyDescent="0.25">
      <c r="A2359" s="7">
        <v>39223</v>
      </c>
      <c r="B2359" s="5">
        <v>1525.1</v>
      </c>
      <c r="C2359" s="8" t="str">
        <f t="shared" si="72"/>
        <v>20075</v>
      </c>
      <c r="D2359" s="8" t="str">
        <f t="shared" si="73"/>
        <v>-</v>
      </c>
    </row>
    <row r="2360" spans="1:4" x14ac:dyDescent="0.25">
      <c r="A2360" s="7">
        <v>39224</v>
      </c>
      <c r="B2360" s="5">
        <v>1524.12</v>
      </c>
      <c r="C2360" s="8" t="str">
        <f t="shared" si="72"/>
        <v>20075</v>
      </c>
      <c r="D2360" s="8" t="str">
        <f t="shared" si="73"/>
        <v>-</v>
      </c>
    </row>
    <row r="2361" spans="1:4" x14ac:dyDescent="0.25">
      <c r="A2361" s="7">
        <v>39225</v>
      </c>
      <c r="B2361" s="5">
        <v>1522.28</v>
      </c>
      <c r="C2361" s="8" t="str">
        <f t="shared" si="72"/>
        <v>20075</v>
      </c>
      <c r="D2361" s="8" t="str">
        <f t="shared" si="73"/>
        <v>-</v>
      </c>
    </row>
    <row r="2362" spans="1:4" x14ac:dyDescent="0.25">
      <c r="A2362" s="7">
        <v>39226</v>
      </c>
      <c r="B2362" s="5">
        <v>1507.51</v>
      </c>
      <c r="C2362" s="8" t="str">
        <f t="shared" si="72"/>
        <v>20075</v>
      </c>
      <c r="D2362" s="8" t="str">
        <f t="shared" si="73"/>
        <v>-</v>
      </c>
    </row>
    <row r="2363" spans="1:4" x14ac:dyDescent="0.25">
      <c r="A2363" s="7">
        <v>39227</v>
      </c>
      <c r="B2363" s="5">
        <v>1515.73</v>
      </c>
      <c r="C2363" s="8" t="str">
        <f t="shared" si="72"/>
        <v>20075</v>
      </c>
      <c r="D2363" s="8" t="str">
        <f t="shared" si="73"/>
        <v>-</v>
      </c>
    </row>
    <row r="2364" spans="1:4" x14ac:dyDescent="0.25">
      <c r="A2364" s="7">
        <v>39231</v>
      </c>
      <c r="B2364" s="5">
        <v>1518.11</v>
      </c>
      <c r="C2364" s="8" t="str">
        <f t="shared" si="72"/>
        <v>20075</v>
      </c>
      <c r="D2364" s="8" t="str">
        <f t="shared" si="73"/>
        <v>-</v>
      </c>
    </row>
    <row r="2365" spans="1:4" x14ac:dyDescent="0.25">
      <c r="A2365" s="7">
        <v>39232</v>
      </c>
      <c r="B2365" s="5">
        <v>1530.23</v>
      </c>
      <c r="C2365" s="8" t="str">
        <f t="shared" si="72"/>
        <v>20075</v>
      </c>
      <c r="D2365" s="8" t="str">
        <f t="shared" si="73"/>
        <v>-</v>
      </c>
    </row>
    <row r="2366" spans="1:4" x14ac:dyDescent="0.25">
      <c r="A2366" s="7">
        <v>39233</v>
      </c>
      <c r="B2366" s="5">
        <v>1530.62</v>
      </c>
      <c r="C2366" s="8" t="str">
        <f t="shared" si="72"/>
        <v>20075</v>
      </c>
      <c r="D2366" s="8" t="str">
        <f t="shared" si="73"/>
        <v>-</v>
      </c>
    </row>
    <row r="2367" spans="1:4" x14ac:dyDescent="0.25">
      <c r="A2367" s="7">
        <v>39234</v>
      </c>
      <c r="B2367" s="5">
        <v>1536.34</v>
      </c>
      <c r="C2367" s="8" t="str">
        <f t="shared" si="72"/>
        <v>20076</v>
      </c>
      <c r="D2367" s="8" t="str">
        <f t="shared" si="73"/>
        <v>erster Börsentag des Monats</v>
      </c>
    </row>
    <row r="2368" spans="1:4" x14ac:dyDescent="0.25">
      <c r="A2368" s="7">
        <v>39237</v>
      </c>
      <c r="B2368" s="5">
        <v>1539.18</v>
      </c>
      <c r="C2368" s="8" t="str">
        <f t="shared" si="72"/>
        <v>20076</v>
      </c>
      <c r="D2368" s="8" t="str">
        <f t="shared" si="73"/>
        <v>-</v>
      </c>
    </row>
    <row r="2369" spans="1:4" x14ac:dyDescent="0.25">
      <c r="A2369" s="7">
        <v>39238</v>
      </c>
      <c r="B2369" s="5">
        <v>1530.95</v>
      </c>
      <c r="C2369" s="8" t="str">
        <f t="shared" si="72"/>
        <v>20076</v>
      </c>
      <c r="D2369" s="8" t="str">
        <f t="shared" si="73"/>
        <v>-</v>
      </c>
    </row>
    <row r="2370" spans="1:4" x14ac:dyDescent="0.25">
      <c r="A2370" s="7">
        <v>39239</v>
      </c>
      <c r="B2370" s="5">
        <v>1517.38</v>
      </c>
      <c r="C2370" s="8" t="str">
        <f t="shared" si="72"/>
        <v>20076</v>
      </c>
      <c r="D2370" s="8" t="str">
        <f t="shared" si="73"/>
        <v>-</v>
      </c>
    </row>
    <row r="2371" spans="1:4" x14ac:dyDescent="0.25">
      <c r="A2371" s="7">
        <v>39240</v>
      </c>
      <c r="B2371" s="5">
        <v>1490.72</v>
      </c>
      <c r="C2371" s="8" t="str">
        <f t="shared" ref="C2371:C2434" si="74">CONCATENATE(YEAR(A2371),MONTH(A2371))</f>
        <v>20076</v>
      </c>
      <c r="D2371" s="8" t="str">
        <f t="shared" si="73"/>
        <v>-</v>
      </c>
    </row>
    <row r="2372" spans="1:4" x14ac:dyDescent="0.25">
      <c r="A2372" s="7">
        <v>39241</v>
      </c>
      <c r="B2372" s="5">
        <v>1507.67</v>
      </c>
      <c r="C2372" s="8" t="str">
        <f t="shared" si="74"/>
        <v>20076</v>
      </c>
      <c r="D2372" s="8" t="str">
        <f t="shared" ref="D2372:D2435" si="75">IF(C2372&lt;&gt;C2371,"erster Börsentag des Monats","-")</f>
        <v>-</v>
      </c>
    </row>
    <row r="2373" spans="1:4" x14ac:dyDescent="0.25">
      <c r="A2373" s="7">
        <v>39244</v>
      </c>
      <c r="B2373" s="5">
        <v>1509.12</v>
      </c>
      <c r="C2373" s="8" t="str">
        <f t="shared" si="74"/>
        <v>20076</v>
      </c>
      <c r="D2373" s="8" t="str">
        <f t="shared" si="75"/>
        <v>-</v>
      </c>
    </row>
    <row r="2374" spans="1:4" x14ac:dyDescent="0.25">
      <c r="A2374" s="7">
        <v>39245</v>
      </c>
      <c r="B2374" s="5">
        <v>1493</v>
      </c>
      <c r="C2374" s="8" t="str">
        <f t="shared" si="74"/>
        <v>20076</v>
      </c>
      <c r="D2374" s="8" t="str">
        <f t="shared" si="75"/>
        <v>-</v>
      </c>
    </row>
    <row r="2375" spans="1:4" x14ac:dyDescent="0.25">
      <c r="A2375" s="7">
        <v>39246</v>
      </c>
      <c r="B2375" s="5">
        <v>1515.67</v>
      </c>
      <c r="C2375" s="8" t="str">
        <f t="shared" si="74"/>
        <v>20076</v>
      </c>
      <c r="D2375" s="8" t="str">
        <f t="shared" si="75"/>
        <v>-</v>
      </c>
    </row>
    <row r="2376" spans="1:4" x14ac:dyDescent="0.25">
      <c r="A2376" s="7">
        <v>39247</v>
      </c>
      <c r="B2376" s="5">
        <v>1522.97</v>
      </c>
      <c r="C2376" s="8" t="str">
        <f t="shared" si="74"/>
        <v>20076</v>
      </c>
      <c r="D2376" s="8" t="str">
        <f t="shared" si="75"/>
        <v>-</v>
      </c>
    </row>
    <row r="2377" spans="1:4" x14ac:dyDescent="0.25">
      <c r="A2377" s="7">
        <v>39248</v>
      </c>
      <c r="B2377" s="5">
        <v>1532.91</v>
      </c>
      <c r="C2377" s="8" t="str">
        <f t="shared" si="74"/>
        <v>20076</v>
      </c>
      <c r="D2377" s="8" t="str">
        <f t="shared" si="75"/>
        <v>-</v>
      </c>
    </row>
    <row r="2378" spans="1:4" x14ac:dyDescent="0.25">
      <c r="A2378" s="7">
        <v>39251</v>
      </c>
      <c r="B2378" s="5">
        <v>1531.05</v>
      </c>
      <c r="C2378" s="8" t="str">
        <f t="shared" si="74"/>
        <v>20076</v>
      </c>
      <c r="D2378" s="8" t="str">
        <f t="shared" si="75"/>
        <v>-</v>
      </c>
    </row>
    <row r="2379" spans="1:4" x14ac:dyDescent="0.25">
      <c r="A2379" s="7">
        <v>39252</v>
      </c>
      <c r="B2379" s="5">
        <v>1533.7</v>
      </c>
      <c r="C2379" s="8" t="str">
        <f t="shared" si="74"/>
        <v>20076</v>
      </c>
      <c r="D2379" s="8" t="str">
        <f t="shared" si="75"/>
        <v>-</v>
      </c>
    </row>
    <row r="2380" spans="1:4" x14ac:dyDescent="0.25">
      <c r="A2380" s="7">
        <v>39253</v>
      </c>
      <c r="B2380" s="5">
        <v>1512.84</v>
      </c>
      <c r="C2380" s="8" t="str">
        <f t="shared" si="74"/>
        <v>20076</v>
      </c>
      <c r="D2380" s="8" t="str">
        <f t="shared" si="75"/>
        <v>-</v>
      </c>
    </row>
    <row r="2381" spans="1:4" x14ac:dyDescent="0.25">
      <c r="A2381" s="7">
        <v>39254</v>
      </c>
      <c r="B2381" s="5">
        <v>1522.19</v>
      </c>
      <c r="C2381" s="8" t="str">
        <f t="shared" si="74"/>
        <v>20076</v>
      </c>
      <c r="D2381" s="8" t="str">
        <f t="shared" si="75"/>
        <v>-</v>
      </c>
    </row>
    <row r="2382" spans="1:4" x14ac:dyDescent="0.25">
      <c r="A2382" s="7">
        <v>39255</v>
      </c>
      <c r="B2382" s="5">
        <v>1502.56</v>
      </c>
      <c r="C2382" s="8" t="str">
        <f t="shared" si="74"/>
        <v>20076</v>
      </c>
      <c r="D2382" s="8" t="str">
        <f t="shared" si="75"/>
        <v>-</v>
      </c>
    </row>
    <row r="2383" spans="1:4" x14ac:dyDescent="0.25">
      <c r="A2383" s="7">
        <v>39258</v>
      </c>
      <c r="B2383" s="5">
        <v>1497.74</v>
      </c>
      <c r="C2383" s="8" t="str">
        <f t="shared" si="74"/>
        <v>20076</v>
      </c>
      <c r="D2383" s="8" t="str">
        <f t="shared" si="75"/>
        <v>-</v>
      </c>
    </row>
    <row r="2384" spans="1:4" x14ac:dyDescent="0.25">
      <c r="A2384" s="7">
        <v>39259</v>
      </c>
      <c r="B2384" s="5">
        <v>1492.89</v>
      </c>
      <c r="C2384" s="8" t="str">
        <f t="shared" si="74"/>
        <v>20076</v>
      </c>
      <c r="D2384" s="8" t="str">
        <f t="shared" si="75"/>
        <v>-</v>
      </c>
    </row>
    <row r="2385" spans="1:4" x14ac:dyDescent="0.25">
      <c r="A2385" s="7">
        <v>39260</v>
      </c>
      <c r="B2385" s="5">
        <v>1506.34</v>
      </c>
      <c r="C2385" s="8" t="str">
        <f t="shared" si="74"/>
        <v>20076</v>
      </c>
      <c r="D2385" s="8" t="str">
        <f t="shared" si="75"/>
        <v>-</v>
      </c>
    </row>
    <row r="2386" spans="1:4" x14ac:dyDescent="0.25">
      <c r="A2386" s="7">
        <v>39261</v>
      </c>
      <c r="B2386" s="5">
        <v>1505.71</v>
      </c>
      <c r="C2386" s="8" t="str">
        <f t="shared" si="74"/>
        <v>20076</v>
      </c>
      <c r="D2386" s="8" t="str">
        <f t="shared" si="75"/>
        <v>-</v>
      </c>
    </row>
    <row r="2387" spans="1:4" x14ac:dyDescent="0.25">
      <c r="A2387" s="7">
        <v>39262</v>
      </c>
      <c r="B2387" s="5">
        <v>1503.35</v>
      </c>
      <c r="C2387" s="8" t="str">
        <f t="shared" si="74"/>
        <v>20076</v>
      </c>
      <c r="D2387" s="8" t="str">
        <f t="shared" si="75"/>
        <v>-</v>
      </c>
    </row>
    <row r="2388" spans="1:4" x14ac:dyDescent="0.25">
      <c r="A2388" s="7">
        <v>39265</v>
      </c>
      <c r="B2388" s="5">
        <v>1519.43</v>
      </c>
      <c r="C2388" s="8" t="str">
        <f t="shared" si="74"/>
        <v>20077</v>
      </c>
      <c r="D2388" s="8" t="str">
        <f t="shared" si="75"/>
        <v>erster Börsentag des Monats</v>
      </c>
    </row>
    <row r="2389" spans="1:4" x14ac:dyDescent="0.25">
      <c r="A2389" s="7">
        <v>39266</v>
      </c>
      <c r="B2389" s="5">
        <v>1524.87</v>
      </c>
      <c r="C2389" s="8" t="str">
        <f t="shared" si="74"/>
        <v>20077</v>
      </c>
      <c r="D2389" s="8" t="str">
        <f t="shared" si="75"/>
        <v>-</v>
      </c>
    </row>
    <row r="2390" spans="1:4" x14ac:dyDescent="0.25">
      <c r="A2390" s="7">
        <v>39268</v>
      </c>
      <c r="B2390" s="5">
        <v>1525.4</v>
      </c>
      <c r="C2390" s="8" t="str">
        <f t="shared" si="74"/>
        <v>20077</v>
      </c>
      <c r="D2390" s="8" t="str">
        <f t="shared" si="75"/>
        <v>-</v>
      </c>
    </row>
    <row r="2391" spans="1:4" x14ac:dyDescent="0.25">
      <c r="A2391" s="7">
        <v>39269</v>
      </c>
      <c r="B2391" s="5">
        <v>1525.88</v>
      </c>
      <c r="C2391" s="8" t="str">
        <f t="shared" si="74"/>
        <v>20077</v>
      </c>
      <c r="D2391" s="8" t="str">
        <f t="shared" si="75"/>
        <v>-</v>
      </c>
    </row>
    <row r="2392" spans="1:4" x14ac:dyDescent="0.25">
      <c r="A2392" s="7">
        <v>39272</v>
      </c>
      <c r="B2392" s="5">
        <v>1531.85</v>
      </c>
      <c r="C2392" s="8" t="str">
        <f t="shared" si="74"/>
        <v>20077</v>
      </c>
      <c r="D2392" s="8" t="str">
        <f t="shared" si="75"/>
        <v>-</v>
      </c>
    </row>
    <row r="2393" spans="1:4" x14ac:dyDescent="0.25">
      <c r="A2393" s="7">
        <v>39273</v>
      </c>
      <c r="B2393" s="5">
        <v>1510.12</v>
      </c>
      <c r="C2393" s="8" t="str">
        <f t="shared" si="74"/>
        <v>20077</v>
      </c>
      <c r="D2393" s="8" t="str">
        <f t="shared" si="75"/>
        <v>-</v>
      </c>
    </row>
    <row r="2394" spans="1:4" x14ac:dyDescent="0.25">
      <c r="A2394" s="7">
        <v>39274</v>
      </c>
      <c r="B2394" s="5">
        <v>1518.76</v>
      </c>
      <c r="C2394" s="8" t="str">
        <f t="shared" si="74"/>
        <v>20077</v>
      </c>
      <c r="D2394" s="8" t="str">
        <f t="shared" si="75"/>
        <v>-</v>
      </c>
    </row>
    <row r="2395" spans="1:4" x14ac:dyDescent="0.25">
      <c r="A2395" s="7">
        <v>39275</v>
      </c>
      <c r="B2395" s="5">
        <v>1547.7</v>
      </c>
      <c r="C2395" s="8" t="str">
        <f t="shared" si="74"/>
        <v>20077</v>
      </c>
      <c r="D2395" s="8" t="str">
        <f t="shared" si="75"/>
        <v>-</v>
      </c>
    </row>
    <row r="2396" spans="1:4" x14ac:dyDescent="0.25">
      <c r="A2396" s="7">
        <v>39276</v>
      </c>
      <c r="B2396" s="5">
        <v>1552.5</v>
      </c>
      <c r="C2396" s="8" t="str">
        <f t="shared" si="74"/>
        <v>20077</v>
      </c>
      <c r="D2396" s="8" t="str">
        <f t="shared" si="75"/>
        <v>-</v>
      </c>
    </row>
    <row r="2397" spans="1:4" x14ac:dyDescent="0.25">
      <c r="A2397" s="7">
        <v>39279</v>
      </c>
      <c r="B2397" s="5">
        <v>1549.52</v>
      </c>
      <c r="C2397" s="8" t="str">
        <f t="shared" si="74"/>
        <v>20077</v>
      </c>
      <c r="D2397" s="8" t="str">
        <f t="shared" si="75"/>
        <v>-</v>
      </c>
    </row>
    <row r="2398" spans="1:4" x14ac:dyDescent="0.25">
      <c r="A2398" s="7">
        <v>39280</v>
      </c>
      <c r="B2398" s="5">
        <v>1549.37</v>
      </c>
      <c r="C2398" s="8" t="str">
        <f t="shared" si="74"/>
        <v>20077</v>
      </c>
      <c r="D2398" s="8" t="str">
        <f t="shared" si="75"/>
        <v>-</v>
      </c>
    </row>
    <row r="2399" spans="1:4" x14ac:dyDescent="0.25">
      <c r="A2399" s="7">
        <v>39281</v>
      </c>
      <c r="B2399" s="5">
        <v>1546.17</v>
      </c>
      <c r="C2399" s="8" t="str">
        <f t="shared" si="74"/>
        <v>20077</v>
      </c>
      <c r="D2399" s="8" t="str">
        <f t="shared" si="75"/>
        <v>-</v>
      </c>
    </row>
    <row r="2400" spans="1:4" x14ac:dyDescent="0.25">
      <c r="A2400" s="7">
        <v>39282</v>
      </c>
      <c r="B2400" s="5">
        <v>1553.08</v>
      </c>
      <c r="C2400" s="8" t="str">
        <f t="shared" si="74"/>
        <v>20077</v>
      </c>
      <c r="D2400" s="8" t="str">
        <f t="shared" si="75"/>
        <v>-</v>
      </c>
    </row>
    <row r="2401" spans="1:4" x14ac:dyDescent="0.25">
      <c r="A2401" s="7">
        <v>39283</v>
      </c>
      <c r="B2401" s="5">
        <v>1534.1</v>
      </c>
      <c r="C2401" s="8" t="str">
        <f t="shared" si="74"/>
        <v>20077</v>
      </c>
      <c r="D2401" s="8" t="str">
        <f t="shared" si="75"/>
        <v>-</v>
      </c>
    </row>
    <row r="2402" spans="1:4" x14ac:dyDescent="0.25">
      <c r="A2402" s="7">
        <v>39286</v>
      </c>
      <c r="B2402" s="5">
        <v>1541.57</v>
      </c>
      <c r="C2402" s="8" t="str">
        <f t="shared" si="74"/>
        <v>20077</v>
      </c>
      <c r="D2402" s="8" t="str">
        <f t="shared" si="75"/>
        <v>-</v>
      </c>
    </row>
    <row r="2403" spans="1:4" x14ac:dyDescent="0.25">
      <c r="A2403" s="7">
        <v>39287</v>
      </c>
      <c r="B2403" s="5">
        <v>1511.04</v>
      </c>
      <c r="C2403" s="8" t="str">
        <f t="shared" si="74"/>
        <v>20077</v>
      </c>
      <c r="D2403" s="8" t="str">
        <f t="shared" si="75"/>
        <v>-</v>
      </c>
    </row>
    <row r="2404" spans="1:4" x14ac:dyDescent="0.25">
      <c r="A2404" s="7">
        <v>39288</v>
      </c>
      <c r="B2404" s="5">
        <v>1518.09</v>
      </c>
      <c r="C2404" s="8" t="str">
        <f t="shared" si="74"/>
        <v>20077</v>
      </c>
      <c r="D2404" s="8" t="str">
        <f t="shared" si="75"/>
        <v>-</v>
      </c>
    </row>
    <row r="2405" spans="1:4" x14ac:dyDescent="0.25">
      <c r="A2405" s="7">
        <v>39289</v>
      </c>
      <c r="B2405" s="5">
        <v>1482.66</v>
      </c>
      <c r="C2405" s="8" t="str">
        <f t="shared" si="74"/>
        <v>20077</v>
      </c>
      <c r="D2405" s="8" t="str">
        <f t="shared" si="75"/>
        <v>-</v>
      </c>
    </row>
    <row r="2406" spans="1:4" x14ac:dyDescent="0.25">
      <c r="A2406" s="7">
        <v>39290</v>
      </c>
      <c r="B2406" s="5">
        <v>1458.95</v>
      </c>
      <c r="C2406" s="8" t="str">
        <f t="shared" si="74"/>
        <v>20077</v>
      </c>
      <c r="D2406" s="8" t="str">
        <f t="shared" si="75"/>
        <v>-</v>
      </c>
    </row>
    <row r="2407" spans="1:4" x14ac:dyDescent="0.25">
      <c r="A2407" s="7">
        <v>39293</v>
      </c>
      <c r="B2407" s="5">
        <v>1473.91</v>
      </c>
      <c r="C2407" s="8" t="str">
        <f t="shared" si="74"/>
        <v>20077</v>
      </c>
      <c r="D2407" s="8" t="str">
        <f t="shared" si="75"/>
        <v>-</v>
      </c>
    </row>
    <row r="2408" spans="1:4" x14ac:dyDescent="0.25">
      <c r="A2408" s="7">
        <v>39294</v>
      </c>
      <c r="B2408" s="5">
        <v>1455.27</v>
      </c>
      <c r="C2408" s="8" t="str">
        <f t="shared" si="74"/>
        <v>20077</v>
      </c>
      <c r="D2408" s="8" t="str">
        <f t="shared" si="75"/>
        <v>-</v>
      </c>
    </row>
    <row r="2409" spans="1:4" x14ac:dyDescent="0.25">
      <c r="A2409" s="7">
        <v>39295</v>
      </c>
      <c r="B2409" s="5">
        <v>1465.81</v>
      </c>
      <c r="C2409" s="8" t="str">
        <f t="shared" si="74"/>
        <v>20078</v>
      </c>
      <c r="D2409" s="8" t="str">
        <f t="shared" si="75"/>
        <v>erster Börsentag des Monats</v>
      </c>
    </row>
    <row r="2410" spans="1:4" x14ac:dyDescent="0.25">
      <c r="A2410" s="7">
        <v>39296</v>
      </c>
      <c r="B2410" s="5">
        <v>1472.2</v>
      </c>
      <c r="C2410" s="8" t="str">
        <f t="shared" si="74"/>
        <v>20078</v>
      </c>
      <c r="D2410" s="8" t="str">
        <f t="shared" si="75"/>
        <v>-</v>
      </c>
    </row>
    <row r="2411" spans="1:4" x14ac:dyDescent="0.25">
      <c r="A2411" s="7">
        <v>39297</v>
      </c>
      <c r="B2411" s="5">
        <v>1433.06</v>
      </c>
      <c r="C2411" s="8" t="str">
        <f t="shared" si="74"/>
        <v>20078</v>
      </c>
      <c r="D2411" s="8" t="str">
        <f t="shared" si="75"/>
        <v>-</v>
      </c>
    </row>
    <row r="2412" spans="1:4" x14ac:dyDescent="0.25">
      <c r="A2412" s="7">
        <v>39300</v>
      </c>
      <c r="B2412" s="5">
        <v>1467.67</v>
      </c>
      <c r="C2412" s="8" t="str">
        <f t="shared" si="74"/>
        <v>20078</v>
      </c>
      <c r="D2412" s="8" t="str">
        <f t="shared" si="75"/>
        <v>-</v>
      </c>
    </row>
    <row r="2413" spans="1:4" x14ac:dyDescent="0.25">
      <c r="A2413" s="7">
        <v>39301</v>
      </c>
      <c r="B2413" s="5">
        <v>1476.71</v>
      </c>
      <c r="C2413" s="8" t="str">
        <f t="shared" si="74"/>
        <v>20078</v>
      </c>
      <c r="D2413" s="8" t="str">
        <f t="shared" si="75"/>
        <v>-</v>
      </c>
    </row>
    <row r="2414" spans="1:4" x14ac:dyDescent="0.25">
      <c r="A2414" s="7">
        <v>39302</v>
      </c>
      <c r="B2414" s="5">
        <v>1497.49</v>
      </c>
      <c r="C2414" s="8" t="str">
        <f t="shared" si="74"/>
        <v>20078</v>
      </c>
      <c r="D2414" s="8" t="str">
        <f t="shared" si="75"/>
        <v>-</v>
      </c>
    </row>
    <row r="2415" spans="1:4" x14ac:dyDescent="0.25">
      <c r="A2415" s="7">
        <v>39303</v>
      </c>
      <c r="B2415" s="5">
        <v>1453.09</v>
      </c>
      <c r="C2415" s="8" t="str">
        <f t="shared" si="74"/>
        <v>20078</v>
      </c>
      <c r="D2415" s="8" t="str">
        <f t="shared" si="75"/>
        <v>-</v>
      </c>
    </row>
    <row r="2416" spans="1:4" x14ac:dyDescent="0.25">
      <c r="A2416" s="7">
        <v>39304</v>
      </c>
      <c r="B2416" s="5">
        <v>1453.64</v>
      </c>
      <c r="C2416" s="8" t="str">
        <f t="shared" si="74"/>
        <v>20078</v>
      </c>
      <c r="D2416" s="8" t="str">
        <f t="shared" si="75"/>
        <v>-</v>
      </c>
    </row>
    <row r="2417" spans="1:4" x14ac:dyDescent="0.25">
      <c r="A2417" s="7">
        <v>39307</v>
      </c>
      <c r="B2417" s="5">
        <v>1452.92</v>
      </c>
      <c r="C2417" s="8" t="str">
        <f t="shared" si="74"/>
        <v>20078</v>
      </c>
      <c r="D2417" s="8" t="str">
        <f t="shared" si="75"/>
        <v>-</v>
      </c>
    </row>
    <row r="2418" spans="1:4" x14ac:dyDescent="0.25">
      <c r="A2418" s="7">
        <v>39308</v>
      </c>
      <c r="B2418" s="5">
        <v>1426.54</v>
      </c>
      <c r="C2418" s="8" t="str">
        <f t="shared" si="74"/>
        <v>20078</v>
      </c>
      <c r="D2418" s="8" t="str">
        <f t="shared" si="75"/>
        <v>-</v>
      </c>
    </row>
    <row r="2419" spans="1:4" x14ac:dyDescent="0.25">
      <c r="A2419" s="7">
        <v>39309</v>
      </c>
      <c r="B2419" s="5">
        <v>1406.7</v>
      </c>
      <c r="C2419" s="8" t="str">
        <f t="shared" si="74"/>
        <v>20078</v>
      </c>
      <c r="D2419" s="8" t="str">
        <f t="shared" si="75"/>
        <v>-</v>
      </c>
    </row>
    <row r="2420" spans="1:4" x14ac:dyDescent="0.25">
      <c r="A2420" s="7">
        <v>39310</v>
      </c>
      <c r="B2420" s="5">
        <v>1411.27</v>
      </c>
      <c r="C2420" s="8" t="str">
        <f t="shared" si="74"/>
        <v>20078</v>
      </c>
      <c r="D2420" s="8" t="str">
        <f t="shared" si="75"/>
        <v>-</v>
      </c>
    </row>
    <row r="2421" spans="1:4" x14ac:dyDescent="0.25">
      <c r="A2421" s="7">
        <v>39311</v>
      </c>
      <c r="B2421" s="5">
        <v>1445.94</v>
      </c>
      <c r="C2421" s="8" t="str">
        <f t="shared" si="74"/>
        <v>20078</v>
      </c>
      <c r="D2421" s="8" t="str">
        <f t="shared" si="75"/>
        <v>-</v>
      </c>
    </row>
    <row r="2422" spans="1:4" x14ac:dyDescent="0.25">
      <c r="A2422" s="7">
        <v>39314</v>
      </c>
      <c r="B2422" s="5">
        <v>1445.55</v>
      </c>
      <c r="C2422" s="8" t="str">
        <f t="shared" si="74"/>
        <v>20078</v>
      </c>
      <c r="D2422" s="8" t="str">
        <f t="shared" si="75"/>
        <v>-</v>
      </c>
    </row>
    <row r="2423" spans="1:4" x14ac:dyDescent="0.25">
      <c r="A2423" s="7">
        <v>39315</v>
      </c>
      <c r="B2423" s="5">
        <v>1447.12</v>
      </c>
      <c r="C2423" s="8" t="str">
        <f t="shared" si="74"/>
        <v>20078</v>
      </c>
      <c r="D2423" s="8" t="str">
        <f t="shared" si="75"/>
        <v>-</v>
      </c>
    </row>
    <row r="2424" spans="1:4" x14ac:dyDescent="0.25">
      <c r="A2424" s="7">
        <v>39316</v>
      </c>
      <c r="B2424" s="5">
        <v>1464.07</v>
      </c>
      <c r="C2424" s="8" t="str">
        <f t="shared" si="74"/>
        <v>20078</v>
      </c>
      <c r="D2424" s="8" t="str">
        <f t="shared" si="75"/>
        <v>-</v>
      </c>
    </row>
    <row r="2425" spans="1:4" x14ac:dyDescent="0.25">
      <c r="A2425" s="7">
        <v>39317</v>
      </c>
      <c r="B2425" s="5">
        <v>1462.5</v>
      </c>
      <c r="C2425" s="8" t="str">
        <f t="shared" si="74"/>
        <v>20078</v>
      </c>
      <c r="D2425" s="8" t="str">
        <f t="shared" si="75"/>
        <v>-</v>
      </c>
    </row>
    <row r="2426" spans="1:4" x14ac:dyDescent="0.25">
      <c r="A2426" s="7">
        <v>39318</v>
      </c>
      <c r="B2426" s="5">
        <v>1479.37</v>
      </c>
      <c r="C2426" s="8" t="str">
        <f t="shared" si="74"/>
        <v>20078</v>
      </c>
      <c r="D2426" s="8" t="str">
        <f t="shared" si="75"/>
        <v>-</v>
      </c>
    </row>
    <row r="2427" spans="1:4" x14ac:dyDescent="0.25">
      <c r="A2427" s="7">
        <v>39321</v>
      </c>
      <c r="B2427" s="5">
        <v>1466.79</v>
      </c>
      <c r="C2427" s="8" t="str">
        <f t="shared" si="74"/>
        <v>20078</v>
      </c>
      <c r="D2427" s="8" t="str">
        <f t="shared" si="75"/>
        <v>-</v>
      </c>
    </row>
    <row r="2428" spans="1:4" x14ac:dyDescent="0.25">
      <c r="A2428" s="7">
        <v>39322</v>
      </c>
      <c r="B2428" s="5">
        <v>1432.36</v>
      </c>
      <c r="C2428" s="8" t="str">
        <f t="shared" si="74"/>
        <v>20078</v>
      </c>
      <c r="D2428" s="8" t="str">
        <f t="shared" si="75"/>
        <v>-</v>
      </c>
    </row>
    <row r="2429" spans="1:4" x14ac:dyDescent="0.25">
      <c r="A2429" s="7">
        <v>39323</v>
      </c>
      <c r="B2429" s="5">
        <v>1463.76</v>
      </c>
      <c r="C2429" s="8" t="str">
        <f t="shared" si="74"/>
        <v>20078</v>
      </c>
      <c r="D2429" s="8" t="str">
        <f t="shared" si="75"/>
        <v>-</v>
      </c>
    </row>
    <row r="2430" spans="1:4" x14ac:dyDescent="0.25">
      <c r="A2430" s="7">
        <v>39324</v>
      </c>
      <c r="B2430" s="5">
        <v>1457.64</v>
      </c>
      <c r="C2430" s="8" t="str">
        <f t="shared" si="74"/>
        <v>20078</v>
      </c>
      <c r="D2430" s="8" t="str">
        <f t="shared" si="75"/>
        <v>-</v>
      </c>
    </row>
    <row r="2431" spans="1:4" x14ac:dyDescent="0.25">
      <c r="A2431" s="7">
        <v>39325</v>
      </c>
      <c r="B2431" s="5">
        <v>1473.99</v>
      </c>
      <c r="C2431" s="8" t="str">
        <f t="shared" si="74"/>
        <v>20078</v>
      </c>
      <c r="D2431" s="8" t="str">
        <f t="shared" si="75"/>
        <v>-</v>
      </c>
    </row>
    <row r="2432" spans="1:4" x14ac:dyDescent="0.25">
      <c r="A2432" s="7">
        <v>39329</v>
      </c>
      <c r="B2432" s="5">
        <v>1489.42</v>
      </c>
      <c r="C2432" s="8" t="str">
        <f t="shared" si="74"/>
        <v>20079</v>
      </c>
      <c r="D2432" s="8" t="str">
        <f t="shared" si="75"/>
        <v>erster Börsentag des Monats</v>
      </c>
    </row>
    <row r="2433" spans="1:4" x14ac:dyDescent="0.25">
      <c r="A2433" s="7">
        <v>39330</v>
      </c>
      <c r="B2433" s="5">
        <v>1472.29</v>
      </c>
      <c r="C2433" s="8" t="str">
        <f t="shared" si="74"/>
        <v>20079</v>
      </c>
      <c r="D2433" s="8" t="str">
        <f t="shared" si="75"/>
        <v>-</v>
      </c>
    </row>
    <row r="2434" spans="1:4" x14ac:dyDescent="0.25">
      <c r="A2434" s="7">
        <v>39331</v>
      </c>
      <c r="B2434" s="5">
        <v>1478.55</v>
      </c>
      <c r="C2434" s="8" t="str">
        <f t="shared" si="74"/>
        <v>20079</v>
      </c>
      <c r="D2434" s="8" t="str">
        <f t="shared" si="75"/>
        <v>-</v>
      </c>
    </row>
    <row r="2435" spans="1:4" x14ac:dyDescent="0.25">
      <c r="A2435" s="7">
        <v>39332</v>
      </c>
      <c r="B2435" s="5">
        <v>1453.55</v>
      </c>
      <c r="C2435" s="8" t="str">
        <f t="shared" ref="C2435:C2498" si="76">CONCATENATE(YEAR(A2435),MONTH(A2435))</f>
        <v>20079</v>
      </c>
      <c r="D2435" s="8" t="str">
        <f t="shared" si="75"/>
        <v>-</v>
      </c>
    </row>
    <row r="2436" spans="1:4" x14ac:dyDescent="0.25">
      <c r="A2436" s="7">
        <v>39335</v>
      </c>
      <c r="B2436" s="5">
        <v>1451.7</v>
      </c>
      <c r="C2436" s="8" t="str">
        <f t="shared" si="76"/>
        <v>20079</v>
      </c>
      <c r="D2436" s="8" t="str">
        <f t="shared" ref="D2436:D2499" si="77">IF(C2436&lt;&gt;C2435,"erster Börsentag des Monats","-")</f>
        <v>-</v>
      </c>
    </row>
    <row r="2437" spans="1:4" x14ac:dyDescent="0.25">
      <c r="A2437" s="7">
        <v>39336</v>
      </c>
      <c r="B2437" s="5">
        <v>1471.49</v>
      </c>
      <c r="C2437" s="8" t="str">
        <f t="shared" si="76"/>
        <v>20079</v>
      </c>
      <c r="D2437" s="8" t="str">
        <f t="shared" si="77"/>
        <v>-</v>
      </c>
    </row>
    <row r="2438" spans="1:4" x14ac:dyDescent="0.25">
      <c r="A2438" s="7">
        <v>39337</v>
      </c>
      <c r="B2438" s="5">
        <v>1471.56</v>
      </c>
      <c r="C2438" s="8" t="str">
        <f t="shared" si="76"/>
        <v>20079</v>
      </c>
      <c r="D2438" s="8" t="str">
        <f t="shared" si="77"/>
        <v>-</v>
      </c>
    </row>
    <row r="2439" spans="1:4" x14ac:dyDescent="0.25">
      <c r="A2439" s="7">
        <v>39338</v>
      </c>
      <c r="B2439" s="5">
        <v>1483.95</v>
      </c>
      <c r="C2439" s="8" t="str">
        <f t="shared" si="76"/>
        <v>20079</v>
      </c>
      <c r="D2439" s="8" t="str">
        <f t="shared" si="77"/>
        <v>-</v>
      </c>
    </row>
    <row r="2440" spans="1:4" x14ac:dyDescent="0.25">
      <c r="A2440" s="7">
        <v>39339</v>
      </c>
      <c r="B2440" s="5">
        <v>1484.25</v>
      </c>
      <c r="C2440" s="8" t="str">
        <f t="shared" si="76"/>
        <v>20079</v>
      </c>
      <c r="D2440" s="8" t="str">
        <f t="shared" si="77"/>
        <v>-</v>
      </c>
    </row>
    <row r="2441" spans="1:4" x14ac:dyDescent="0.25">
      <c r="A2441" s="7">
        <v>39342</v>
      </c>
      <c r="B2441" s="5">
        <v>1476.65</v>
      </c>
      <c r="C2441" s="8" t="str">
        <f t="shared" si="76"/>
        <v>20079</v>
      </c>
      <c r="D2441" s="8" t="str">
        <f t="shared" si="77"/>
        <v>-</v>
      </c>
    </row>
    <row r="2442" spans="1:4" x14ac:dyDescent="0.25">
      <c r="A2442" s="7">
        <v>39343</v>
      </c>
      <c r="B2442" s="5">
        <v>1519.78</v>
      </c>
      <c r="C2442" s="8" t="str">
        <f t="shared" si="76"/>
        <v>20079</v>
      </c>
      <c r="D2442" s="8" t="str">
        <f t="shared" si="77"/>
        <v>-</v>
      </c>
    </row>
    <row r="2443" spans="1:4" x14ac:dyDescent="0.25">
      <c r="A2443" s="7">
        <v>39344</v>
      </c>
      <c r="B2443" s="5">
        <v>1529.03</v>
      </c>
      <c r="C2443" s="8" t="str">
        <f t="shared" si="76"/>
        <v>20079</v>
      </c>
      <c r="D2443" s="8" t="str">
        <f t="shared" si="77"/>
        <v>-</v>
      </c>
    </row>
    <row r="2444" spans="1:4" x14ac:dyDescent="0.25">
      <c r="A2444" s="7">
        <v>39345</v>
      </c>
      <c r="B2444" s="5">
        <v>1518.75</v>
      </c>
      <c r="C2444" s="8" t="str">
        <f t="shared" si="76"/>
        <v>20079</v>
      </c>
      <c r="D2444" s="8" t="str">
        <f t="shared" si="77"/>
        <v>-</v>
      </c>
    </row>
    <row r="2445" spans="1:4" x14ac:dyDescent="0.25">
      <c r="A2445" s="7">
        <v>39346</v>
      </c>
      <c r="B2445" s="5">
        <v>1525.75</v>
      </c>
      <c r="C2445" s="8" t="str">
        <f t="shared" si="76"/>
        <v>20079</v>
      </c>
      <c r="D2445" s="8" t="str">
        <f t="shared" si="77"/>
        <v>-</v>
      </c>
    </row>
    <row r="2446" spans="1:4" x14ac:dyDescent="0.25">
      <c r="A2446" s="7">
        <v>39349</v>
      </c>
      <c r="B2446" s="5">
        <v>1517.73</v>
      </c>
      <c r="C2446" s="8" t="str">
        <f t="shared" si="76"/>
        <v>20079</v>
      </c>
      <c r="D2446" s="8" t="str">
        <f t="shared" si="77"/>
        <v>-</v>
      </c>
    </row>
    <row r="2447" spans="1:4" x14ac:dyDescent="0.25">
      <c r="A2447" s="7">
        <v>39350</v>
      </c>
      <c r="B2447" s="5">
        <v>1517.21</v>
      </c>
      <c r="C2447" s="8" t="str">
        <f t="shared" si="76"/>
        <v>20079</v>
      </c>
      <c r="D2447" s="8" t="str">
        <f t="shared" si="77"/>
        <v>-</v>
      </c>
    </row>
    <row r="2448" spans="1:4" x14ac:dyDescent="0.25">
      <c r="A2448" s="7">
        <v>39351</v>
      </c>
      <c r="B2448" s="5">
        <v>1525.42</v>
      </c>
      <c r="C2448" s="8" t="str">
        <f t="shared" si="76"/>
        <v>20079</v>
      </c>
      <c r="D2448" s="8" t="str">
        <f t="shared" si="77"/>
        <v>-</v>
      </c>
    </row>
    <row r="2449" spans="1:4" x14ac:dyDescent="0.25">
      <c r="A2449" s="7">
        <v>39352</v>
      </c>
      <c r="B2449" s="5">
        <v>1531.38</v>
      </c>
      <c r="C2449" s="8" t="str">
        <f t="shared" si="76"/>
        <v>20079</v>
      </c>
      <c r="D2449" s="8" t="str">
        <f t="shared" si="77"/>
        <v>-</v>
      </c>
    </row>
    <row r="2450" spans="1:4" x14ac:dyDescent="0.25">
      <c r="A2450" s="7">
        <v>39353</v>
      </c>
      <c r="B2450" s="5">
        <v>1526.75</v>
      </c>
      <c r="C2450" s="8" t="str">
        <f t="shared" si="76"/>
        <v>20079</v>
      </c>
      <c r="D2450" s="8" t="str">
        <f t="shared" si="77"/>
        <v>-</v>
      </c>
    </row>
    <row r="2451" spans="1:4" x14ac:dyDescent="0.25">
      <c r="A2451" s="7">
        <v>39356</v>
      </c>
      <c r="B2451" s="5">
        <v>1547.04</v>
      </c>
      <c r="C2451" s="8" t="str">
        <f t="shared" si="76"/>
        <v>200710</v>
      </c>
      <c r="D2451" s="8" t="str">
        <f t="shared" si="77"/>
        <v>erster Börsentag des Monats</v>
      </c>
    </row>
    <row r="2452" spans="1:4" x14ac:dyDescent="0.25">
      <c r="A2452" s="7">
        <v>39357</v>
      </c>
      <c r="B2452" s="5">
        <v>1546.63</v>
      </c>
      <c r="C2452" s="8" t="str">
        <f t="shared" si="76"/>
        <v>200710</v>
      </c>
      <c r="D2452" s="8" t="str">
        <f t="shared" si="77"/>
        <v>-</v>
      </c>
    </row>
    <row r="2453" spans="1:4" x14ac:dyDescent="0.25">
      <c r="A2453" s="7">
        <v>39358</v>
      </c>
      <c r="B2453" s="5">
        <v>1539.59</v>
      </c>
      <c r="C2453" s="8" t="str">
        <f t="shared" si="76"/>
        <v>200710</v>
      </c>
      <c r="D2453" s="8" t="str">
        <f t="shared" si="77"/>
        <v>-</v>
      </c>
    </row>
    <row r="2454" spans="1:4" x14ac:dyDescent="0.25">
      <c r="A2454" s="7">
        <v>39359</v>
      </c>
      <c r="B2454" s="5">
        <v>1542.84</v>
      </c>
      <c r="C2454" s="8" t="str">
        <f t="shared" si="76"/>
        <v>200710</v>
      </c>
      <c r="D2454" s="8" t="str">
        <f t="shared" si="77"/>
        <v>-</v>
      </c>
    </row>
    <row r="2455" spans="1:4" x14ac:dyDescent="0.25">
      <c r="A2455" s="7">
        <v>39360</v>
      </c>
      <c r="B2455" s="5">
        <v>1557.59</v>
      </c>
      <c r="C2455" s="8" t="str">
        <f t="shared" si="76"/>
        <v>200710</v>
      </c>
      <c r="D2455" s="8" t="str">
        <f t="shared" si="77"/>
        <v>-</v>
      </c>
    </row>
    <row r="2456" spans="1:4" x14ac:dyDescent="0.25">
      <c r="A2456" s="7">
        <v>39363</v>
      </c>
      <c r="B2456" s="5">
        <v>1552.58</v>
      </c>
      <c r="C2456" s="8" t="str">
        <f t="shared" si="76"/>
        <v>200710</v>
      </c>
      <c r="D2456" s="8" t="str">
        <f t="shared" si="77"/>
        <v>-</v>
      </c>
    </row>
    <row r="2457" spans="1:4" x14ac:dyDescent="0.25">
      <c r="A2457" s="7">
        <v>39364</v>
      </c>
      <c r="B2457" s="5">
        <v>1565.15</v>
      </c>
      <c r="C2457" s="8" t="str">
        <f t="shared" si="76"/>
        <v>200710</v>
      </c>
      <c r="D2457" s="8" t="str">
        <f t="shared" si="77"/>
        <v>-</v>
      </c>
    </row>
    <row r="2458" spans="1:4" x14ac:dyDescent="0.25">
      <c r="A2458" s="7">
        <v>39365</v>
      </c>
      <c r="B2458" s="5">
        <v>1562.47</v>
      </c>
      <c r="C2458" s="8" t="str">
        <f t="shared" si="76"/>
        <v>200710</v>
      </c>
      <c r="D2458" s="8" t="str">
        <f t="shared" si="77"/>
        <v>-</v>
      </c>
    </row>
    <row r="2459" spans="1:4" x14ac:dyDescent="0.25">
      <c r="A2459" s="7">
        <v>39366</v>
      </c>
      <c r="B2459" s="5">
        <v>1554.41</v>
      </c>
      <c r="C2459" s="8" t="str">
        <f t="shared" si="76"/>
        <v>200710</v>
      </c>
      <c r="D2459" s="8" t="str">
        <f t="shared" si="77"/>
        <v>-</v>
      </c>
    </row>
    <row r="2460" spans="1:4" x14ac:dyDescent="0.25">
      <c r="A2460" s="7">
        <v>39367</v>
      </c>
      <c r="B2460" s="5">
        <v>1561.8</v>
      </c>
      <c r="C2460" s="8" t="str">
        <f t="shared" si="76"/>
        <v>200710</v>
      </c>
      <c r="D2460" s="8" t="str">
        <f t="shared" si="77"/>
        <v>-</v>
      </c>
    </row>
    <row r="2461" spans="1:4" x14ac:dyDescent="0.25">
      <c r="A2461" s="7">
        <v>39370</v>
      </c>
      <c r="B2461" s="5">
        <v>1548.71</v>
      </c>
      <c r="C2461" s="8" t="str">
        <f t="shared" si="76"/>
        <v>200710</v>
      </c>
      <c r="D2461" s="8" t="str">
        <f t="shared" si="77"/>
        <v>-</v>
      </c>
    </row>
    <row r="2462" spans="1:4" x14ac:dyDescent="0.25">
      <c r="A2462" s="7">
        <v>39371</v>
      </c>
      <c r="B2462" s="5">
        <v>1538.53</v>
      </c>
      <c r="C2462" s="8" t="str">
        <f t="shared" si="76"/>
        <v>200710</v>
      </c>
      <c r="D2462" s="8" t="str">
        <f t="shared" si="77"/>
        <v>-</v>
      </c>
    </row>
    <row r="2463" spans="1:4" x14ac:dyDescent="0.25">
      <c r="A2463" s="7">
        <v>39372</v>
      </c>
      <c r="B2463" s="5">
        <v>1541.24</v>
      </c>
      <c r="C2463" s="8" t="str">
        <f t="shared" si="76"/>
        <v>200710</v>
      </c>
      <c r="D2463" s="8" t="str">
        <f t="shared" si="77"/>
        <v>-</v>
      </c>
    </row>
    <row r="2464" spans="1:4" x14ac:dyDescent="0.25">
      <c r="A2464" s="7">
        <v>39373</v>
      </c>
      <c r="B2464" s="5">
        <v>1540.08</v>
      </c>
      <c r="C2464" s="8" t="str">
        <f t="shared" si="76"/>
        <v>200710</v>
      </c>
      <c r="D2464" s="8" t="str">
        <f t="shared" si="77"/>
        <v>-</v>
      </c>
    </row>
    <row r="2465" spans="1:4" x14ac:dyDescent="0.25">
      <c r="A2465" s="7">
        <v>39374</v>
      </c>
      <c r="B2465" s="5">
        <v>1500.63</v>
      </c>
      <c r="C2465" s="8" t="str">
        <f t="shared" si="76"/>
        <v>200710</v>
      </c>
      <c r="D2465" s="8" t="str">
        <f t="shared" si="77"/>
        <v>-</v>
      </c>
    </row>
    <row r="2466" spans="1:4" x14ac:dyDescent="0.25">
      <c r="A2466" s="7">
        <v>39377</v>
      </c>
      <c r="B2466" s="5">
        <v>1506.33</v>
      </c>
      <c r="C2466" s="8" t="str">
        <f t="shared" si="76"/>
        <v>200710</v>
      </c>
      <c r="D2466" s="8" t="str">
        <f t="shared" si="77"/>
        <v>-</v>
      </c>
    </row>
    <row r="2467" spans="1:4" x14ac:dyDescent="0.25">
      <c r="A2467" s="7">
        <v>39378</v>
      </c>
      <c r="B2467" s="5">
        <v>1519.59</v>
      </c>
      <c r="C2467" s="8" t="str">
        <f t="shared" si="76"/>
        <v>200710</v>
      </c>
      <c r="D2467" s="8" t="str">
        <f t="shared" si="77"/>
        <v>-</v>
      </c>
    </row>
    <row r="2468" spans="1:4" x14ac:dyDescent="0.25">
      <c r="A2468" s="7">
        <v>39379</v>
      </c>
      <c r="B2468" s="5">
        <v>1515.88</v>
      </c>
      <c r="C2468" s="8" t="str">
        <f t="shared" si="76"/>
        <v>200710</v>
      </c>
      <c r="D2468" s="8" t="str">
        <f t="shared" si="77"/>
        <v>-</v>
      </c>
    </row>
    <row r="2469" spans="1:4" x14ac:dyDescent="0.25">
      <c r="A2469" s="7">
        <v>39380</v>
      </c>
      <c r="B2469" s="5">
        <v>1514.4</v>
      </c>
      <c r="C2469" s="8" t="str">
        <f t="shared" si="76"/>
        <v>200710</v>
      </c>
      <c r="D2469" s="8" t="str">
        <f t="shared" si="77"/>
        <v>-</v>
      </c>
    </row>
    <row r="2470" spans="1:4" x14ac:dyDescent="0.25">
      <c r="A2470" s="7">
        <v>39381</v>
      </c>
      <c r="B2470" s="5">
        <v>1535.28</v>
      </c>
      <c r="C2470" s="8" t="str">
        <f t="shared" si="76"/>
        <v>200710</v>
      </c>
      <c r="D2470" s="8" t="str">
        <f t="shared" si="77"/>
        <v>-</v>
      </c>
    </row>
    <row r="2471" spans="1:4" x14ac:dyDescent="0.25">
      <c r="A2471" s="7">
        <v>39384</v>
      </c>
      <c r="B2471" s="5">
        <v>1540.98</v>
      </c>
      <c r="C2471" s="8" t="str">
        <f t="shared" si="76"/>
        <v>200710</v>
      </c>
      <c r="D2471" s="8" t="str">
        <f t="shared" si="77"/>
        <v>-</v>
      </c>
    </row>
    <row r="2472" spans="1:4" x14ac:dyDescent="0.25">
      <c r="A2472" s="7">
        <v>39385</v>
      </c>
      <c r="B2472" s="5">
        <v>1531.02</v>
      </c>
      <c r="C2472" s="8" t="str">
        <f t="shared" si="76"/>
        <v>200710</v>
      </c>
      <c r="D2472" s="8" t="str">
        <f t="shared" si="77"/>
        <v>-</v>
      </c>
    </row>
    <row r="2473" spans="1:4" x14ac:dyDescent="0.25">
      <c r="A2473" s="7">
        <v>39386</v>
      </c>
      <c r="B2473" s="5">
        <v>1549.38</v>
      </c>
      <c r="C2473" s="8" t="str">
        <f t="shared" si="76"/>
        <v>200710</v>
      </c>
      <c r="D2473" s="8" t="str">
        <f t="shared" si="77"/>
        <v>-</v>
      </c>
    </row>
    <row r="2474" spans="1:4" x14ac:dyDescent="0.25">
      <c r="A2474" s="7">
        <v>39387</v>
      </c>
      <c r="B2474" s="5">
        <v>1508.44</v>
      </c>
      <c r="C2474" s="8" t="str">
        <f t="shared" si="76"/>
        <v>200711</v>
      </c>
      <c r="D2474" s="8" t="str">
        <f t="shared" si="77"/>
        <v>erster Börsentag des Monats</v>
      </c>
    </row>
    <row r="2475" spans="1:4" x14ac:dyDescent="0.25">
      <c r="A2475" s="7">
        <v>39388</v>
      </c>
      <c r="B2475" s="5">
        <v>1509.65</v>
      </c>
      <c r="C2475" s="8" t="str">
        <f t="shared" si="76"/>
        <v>200711</v>
      </c>
      <c r="D2475" s="8" t="str">
        <f t="shared" si="77"/>
        <v>-</v>
      </c>
    </row>
    <row r="2476" spans="1:4" x14ac:dyDescent="0.25">
      <c r="A2476" s="7">
        <v>39391</v>
      </c>
      <c r="B2476" s="5">
        <v>1502.17</v>
      </c>
      <c r="C2476" s="8" t="str">
        <f t="shared" si="76"/>
        <v>200711</v>
      </c>
      <c r="D2476" s="8" t="str">
        <f t="shared" si="77"/>
        <v>-</v>
      </c>
    </row>
    <row r="2477" spans="1:4" x14ac:dyDescent="0.25">
      <c r="A2477" s="7">
        <v>39392</v>
      </c>
      <c r="B2477" s="5">
        <v>1520.27</v>
      </c>
      <c r="C2477" s="8" t="str">
        <f t="shared" si="76"/>
        <v>200711</v>
      </c>
      <c r="D2477" s="8" t="str">
        <f t="shared" si="77"/>
        <v>-</v>
      </c>
    </row>
    <row r="2478" spans="1:4" x14ac:dyDescent="0.25">
      <c r="A2478" s="7">
        <v>39393</v>
      </c>
      <c r="B2478" s="5">
        <v>1475.62</v>
      </c>
      <c r="C2478" s="8" t="str">
        <f t="shared" si="76"/>
        <v>200711</v>
      </c>
      <c r="D2478" s="8" t="str">
        <f t="shared" si="77"/>
        <v>-</v>
      </c>
    </row>
    <row r="2479" spans="1:4" x14ac:dyDescent="0.25">
      <c r="A2479" s="7">
        <v>39394</v>
      </c>
      <c r="B2479" s="5">
        <v>1474.77</v>
      </c>
      <c r="C2479" s="8" t="str">
        <f t="shared" si="76"/>
        <v>200711</v>
      </c>
      <c r="D2479" s="8" t="str">
        <f t="shared" si="77"/>
        <v>-</v>
      </c>
    </row>
    <row r="2480" spans="1:4" x14ac:dyDescent="0.25">
      <c r="A2480" s="7">
        <v>39395</v>
      </c>
      <c r="B2480" s="5">
        <v>1453.7</v>
      </c>
      <c r="C2480" s="8" t="str">
        <f t="shared" si="76"/>
        <v>200711</v>
      </c>
      <c r="D2480" s="8" t="str">
        <f t="shared" si="77"/>
        <v>-</v>
      </c>
    </row>
    <row r="2481" spans="1:4" x14ac:dyDescent="0.25">
      <c r="A2481" s="7">
        <v>39398</v>
      </c>
      <c r="B2481" s="5">
        <v>1439.18</v>
      </c>
      <c r="C2481" s="8" t="str">
        <f t="shared" si="76"/>
        <v>200711</v>
      </c>
      <c r="D2481" s="8" t="str">
        <f t="shared" si="77"/>
        <v>-</v>
      </c>
    </row>
    <row r="2482" spans="1:4" x14ac:dyDescent="0.25">
      <c r="A2482" s="7">
        <v>39399</v>
      </c>
      <c r="B2482" s="5">
        <v>1481.05</v>
      </c>
      <c r="C2482" s="8" t="str">
        <f t="shared" si="76"/>
        <v>200711</v>
      </c>
      <c r="D2482" s="8" t="str">
        <f t="shared" si="77"/>
        <v>-</v>
      </c>
    </row>
    <row r="2483" spans="1:4" x14ac:dyDescent="0.25">
      <c r="A2483" s="7">
        <v>39400</v>
      </c>
      <c r="B2483" s="5">
        <v>1470.58</v>
      </c>
      <c r="C2483" s="8" t="str">
        <f t="shared" si="76"/>
        <v>200711</v>
      </c>
      <c r="D2483" s="8" t="str">
        <f t="shared" si="77"/>
        <v>-</v>
      </c>
    </row>
    <row r="2484" spans="1:4" x14ac:dyDescent="0.25">
      <c r="A2484" s="7">
        <v>39401</v>
      </c>
      <c r="B2484" s="5">
        <v>1451.15</v>
      </c>
      <c r="C2484" s="8" t="str">
        <f t="shared" si="76"/>
        <v>200711</v>
      </c>
      <c r="D2484" s="8" t="str">
        <f t="shared" si="77"/>
        <v>-</v>
      </c>
    </row>
    <row r="2485" spans="1:4" x14ac:dyDescent="0.25">
      <c r="A2485" s="7">
        <v>39402</v>
      </c>
      <c r="B2485" s="5">
        <v>1458.74</v>
      </c>
      <c r="C2485" s="8" t="str">
        <f t="shared" si="76"/>
        <v>200711</v>
      </c>
      <c r="D2485" s="8" t="str">
        <f t="shared" si="77"/>
        <v>-</v>
      </c>
    </row>
    <row r="2486" spans="1:4" x14ac:dyDescent="0.25">
      <c r="A2486" s="7">
        <v>39405</v>
      </c>
      <c r="B2486" s="5">
        <v>1433.27</v>
      </c>
      <c r="C2486" s="8" t="str">
        <f t="shared" si="76"/>
        <v>200711</v>
      </c>
      <c r="D2486" s="8" t="str">
        <f t="shared" si="77"/>
        <v>-</v>
      </c>
    </row>
    <row r="2487" spans="1:4" x14ac:dyDescent="0.25">
      <c r="A2487" s="7">
        <v>39406</v>
      </c>
      <c r="B2487" s="5">
        <v>1439.7</v>
      </c>
      <c r="C2487" s="8" t="str">
        <f t="shared" si="76"/>
        <v>200711</v>
      </c>
      <c r="D2487" s="8" t="str">
        <f t="shared" si="77"/>
        <v>-</v>
      </c>
    </row>
    <row r="2488" spans="1:4" x14ac:dyDescent="0.25">
      <c r="A2488" s="7">
        <v>39407</v>
      </c>
      <c r="B2488" s="5">
        <v>1416.77</v>
      </c>
      <c r="C2488" s="8" t="str">
        <f t="shared" si="76"/>
        <v>200711</v>
      </c>
      <c r="D2488" s="8" t="str">
        <f t="shared" si="77"/>
        <v>-</v>
      </c>
    </row>
    <row r="2489" spans="1:4" x14ac:dyDescent="0.25">
      <c r="A2489" s="7">
        <v>39409</v>
      </c>
      <c r="B2489" s="5">
        <v>1440.7</v>
      </c>
      <c r="C2489" s="8" t="str">
        <f t="shared" si="76"/>
        <v>200711</v>
      </c>
      <c r="D2489" s="8" t="str">
        <f t="shared" si="77"/>
        <v>-</v>
      </c>
    </row>
    <row r="2490" spans="1:4" x14ac:dyDescent="0.25">
      <c r="A2490" s="7">
        <v>39412</v>
      </c>
      <c r="B2490" s="5">
        <v>1407.22</v>
      </c>
      <c r="C2490" s="8" t="str">
        <f t="shared" si="76"/>
        <v>200711</v>
      </c>
      <c r="D2490" s="8" t="str">
        <f t="shared" si="77"/>
        <v>-</v>
      </c>
    </row>
    <row r="2491" spans="1:4" x14ac:dyDescent="0.25">
      <c r="A2491" s="7">
        <v>39413</v>
      </c>
      <c r="B2491" s="5">
        <v>1428.23</v>
      </c>
      <c r="C2491" s="8" t="str">
        <f t="shared" si="76"/>
        <v>200711</v>
      </c>
      <c r="D2491" s="8" t="str">
        <f t="shared" si="77"/>
        <v>-</v>
      </c>
    </row>
    <row r="2492" spans="1:4" x14ac:dyDescent="0.25">
      <c r="A2492" s="7">
        <v>39414</v>
      </c>
      <c r="B2492" s="5">
        <v>1469.02</v>
      </c>
      <c r="C2492" s="8" t="str">
        <f t="shared" si="76"/>
        <v>200711</v>
      </c>
      <c r="D2492" s="8" t="str">
        <f t="shared" si="77"/>
        <v>-</v>
      </c>
    </row>
    <row r="2493" spans="1:4" x14ac:dyDescent="0.25">
      <c r="A2493" s="7">
        <v>39415</v>
      </c>
      <c r="B2493" s="5">
        <v>1469.72</v>
      </c>
      <c r="C2493" s="8" t="str">
        <f t="shared" si="76"/>
        <v>200711</v>
      </c>
      <c r="D2493" s="8" t="str">
        <f t="shared" si="77"/>
        <v>-</v>
      </c>
    </row>
    <row r="2494" spans="1:4" x14ac:dyDescent="0.25">
      <c r="A2494" s="7">
        <v>39416</v>
      </c>
      <c r="B2494" s="5">
        <v>1481.14</v>
      </c>
      <c r="C2494" s="8" t="str">
        <f t="shared" si="76"/>
        <v>200711</v>
      </c>
      <c r="D2494" s="8" t="str">
        <f t="shared" si="77"/>
        <v>-</v>
      </c>
    </row>
    <row r="2495" spans="1:4" x14ac:dyDescent="0.25">
      <c r="A2495" s="7">
        <v>39419</v>
      </c>
      <c r="B2495" s="5">
        <v>1472.42</v>
      </c>
      <c r="C2495" s="8" t="str">
        <f t="shared" si="76"/>
        <v>200712</v>
      </c>
      <c r="D2495" s="8" t="str">
        <f t="shared" si="77"/>
        <v>erster Börsentag des Monats</v>
      </c>
    </row>
    <row r="2496" spans="1:4" x14ac:dyDescent="0.25">
      <c r="A2496" s="7">
        <v>39420</v>
      </c>
      <c r="B2496" s="5">
        <v>1462.79</v>
      </c>
      <c r="C2496" s="8" t="str">
        <f t="shared" si="76"/>
        <v>200712</v>
      </c>
      <c r="D2496" s="8" t="str">
        <f t="shared" si="77"/>
        <v>-</v>
      </c>
    </row>
    <row r="2497" spans="1:4" x14ac:dyDescent="0.25">
      <c r="A2497" s="7">
        <v>39421</v>
      </c>
      <c r="B2497" s="5">
        <v>1485.01</v>
      </c>
      <c r="C2497" s="8" t="str">
        <f t="shared" si="76"/>
        <v>200712</v>
      </c>
      <c r="D2497" s="8" t="str">
        <f t="shared" si="77"/>
        <v>-</v>
      </c>
    </row>
    <row r="2498" spans="1:4" x14ac:dyDescent="0.25">
      <c r="A2498" s="7">
        <v>39422</v>
      </c>
      <c r="B2498" s="5">
        <v>1507.34</v>
      </c>
      <c r="C2498" s="8" t="str">
        <f t="shared" si="76"/>
        <v>200712</v>
      </c>
      <c r="D2498" s="8" t="str">
        <f t="shared" si="77"/>
        <v>-</v>
      </c>
    </row>
    <row r="2499" spans="1:4" x14ac:dyDescent="0.25">
      <c r="A2499" s="7">
        <v>39423</v>
      </c>
      <c r="B2499" s="5">
        <v>1504.66</v>
      </c>
      <c r="C2499" s="8" t="str">
        <f t="shared" ref="C2499:C2562" si="78">CONCATENATE(YEAR(A2499),MONTH(A2499))</f>
        <v>200712</v>
      </c>
      <c r="D2499" s="8" t="str">
        <f t="shared" si="77"/>
        <v>-</v>
      </c>
    </row>
    <row r="2500" spans="1:4" x14ac:dyDescent="0.25">
      <c r="A2500" s="7">
        <v>39426</v>
      </c>
      <c r="B2500" s="5">
        <v>1515.96</v>
      </c>
      <c r="C2500" s="8" t="str">
        <f t="shared" si="78"/>
        <v>200712</v>
      </c>
      <c r="D2500" s="8" t="str">
        <f t="shared" ref="D2500:D2563" si="79">IF(C2500&lt;&gt;C2499,"erster Börsentag des Monats","-")</f>
        <v>-</v>
      </c>
    </row>
    <row r="2501" spans="1:4" x14ac:dyDescent="0.25">
      <c r="A2501" s="7">
        <v>39427</v>
      </c>
      <c r="B2501" s="5">
        <v>1477.65</v>
      </c>
      <c r="C2501" s="8" t="str">
        <f t="shared" si="78"/>
        <v>200712</v>
      </c>
      <c r="D2501" s="8" t="str">
        <f t="shared" si="79"/>
        <v>-</v>
      </c>
    </row>
    <row r="2502" spans="1:4" x14ac:dyDescent="0.25">
      <c r="A2502" s="7">
        <v>39428</v>
      </c>
      <c r="B2502" s="5">
        <v>1486.59</v>
      </c>
      <c r="C2502" s="8" t="str">
        <f t="shared" si="78"/>
        <v>200712</v>
      </c>
      <c r="D2502" s="8" t="str">
        <f t="shared" si="79"/>
        <v>-</v>
      </c>
    </row>
    <row r="2503" spans="1:4" x14ac:dyDescent="0.25">
      <c r="A2503" s="7">
        <v>39429</v>
      </c>
      <c r="B2503" s="5">
        <v>1488.41</v>
      </c>
      <c r="C2503" s="8" t="str">
        <f t="shared" si="78"/>
        <v>200712</v>
      </c>
      <c r="D2503" s="8" t="str">
        <f t="shared" si="79"/>
        <v>-</v>
      </c>
    </row>
    <row r="2504" spans="1:4" x14ac:dyDescent="0.25">
      <c r="A2504" s="7">
        <v>39430</v>
      </c>
      <c r="B2504" s="5">
        <v>1467.95</v>
      </c>
      <c r="C2504" s="8" t="str">
        <f t="shared" si="78"/>
        <v>200712</v>
      </c>
      <c r="D2504" s="8" t="str">
        <f t="shared" si="79"/>
        <v>-</v>
      </c>
    </row>
    <row r="2505" spans="1:4" x14ac:dyDescent="0.25">
      <c r="A2505" s="7">
        <v>39433</v>
      </c>
      <c r="B2505" s="5">
        <v>1445.9</v>
      </c>
      <c r="C2505" s="8" t="str">
        <f t="shared" si="78"/>
        <v>200712</v>
      </c>
      <c r="D2505" s="8" t="str">
        <f t="shared" si="79"/>
        <v>-</v>
      </c>
    </row>
    <row r="2506" spans="1:4" x14ac:dyDescent="0.25">
      <c r="A2506" s="7">
        <v>39434</v>
      </c>
      <c r="B2506" s="5">
        <v>1454.98</v>
      </c>
      <c r="C2506" s="8" t="str">
        <f t="shared" si="78"/>
        <v>200712</v>
      </c>
      <c r="D2506" s="8" t="str">
        <f t="shared" si="79"/>
        <v>-</v>
      </c>
    </row>
    <row r="2507" spans="1:4" x14ac:dyDescent="0.25">
      <c r="A2507" s="7">
        <v>39435</v>
      </c>
      <c r="B2507" s="5">
        <v>1453</v>
      </c>
      <c r="C2507" s="8" t="str">
        <f t="shared" si="78"/>
        <v>200712</v>
      </c>
      <c r="D2507" s="8" t="str">
        <f t="shared" si="79"/>
        <v>-</v>
      </c>
    </row>
    <row r="2508" spans="1:4" x14ac:dyDescent="0.25">
      <c r="A2508" s="7">
        <v>39436</v>
      </c>
      <c r="B2508" s="5">
        <v>1460.12</v>
      </c>
      <c r="C2508" s="8" t="str">
        <f t="shared" si="78"/>
        <v>200712</v>
      </c>
      <c r="D2508" s="8" t="str">
        <f t="shared" si="79"/>
        <v>-</v>
      </c>
    </row>
    <row r="2509" spans="1:4" x14ac:dyDescent="0.25">
      <c r="A2509" s="7">
        <v>39437</v>
      </c>
      <c r="B2509" s="5">
        <v>1484.46</v>
      </c>
      <c r="C2509" s="8" t="str">
        <f t="shared" si="78"/>
        <v>200712</v>
      </c>
      <c r="D2509" s="8" t="str">
        <f t="shared" si="79"/>
        <v>-</v>
      </c>
    </row>
    <row r="2510" spans="1:4" x14ac:dyDescent="0.25">
      <c r="A2510" s="7">
        <v>39440</v>
      </c>
      <c r="B2510" s="5">
        <v>1496.45</v>
      </c>
      <c r="C2510" s="8" t="str">
        <f t="shared" si="78"/>
        <v>200712</v>
      </c>
      <c r="D2510" s="8" t="str">
        <f t="shared" si="79"/>
        <v>-</v>
      </c>
    </row>
    <row r="2511" spans="1:4" x14ac:dyDescent="0.25">
      <c r="A2511" s="7">
        <v>39442</v>
      </c>
      <c r="B2511" s="5">
        <v>1497.66</v>
      </c>
      <c r="C2511" s="8" t="str">
        <f t="shared" si="78"/>
        <v>200712</v>
      </c>
      <c r="D2511" s="8" t="str">
        <f t="shared" si="79"/>
        <v>-</v>
      </c>
    </row>
    <row r="2512" spans="1:4" x14ac:dyDescent="0.25">
      <c r="A2512" s="7">
        <v>39443</v>
      </c>
      <c r="B2512" s="5">
        <v>1476.27</v>
      </c>
      <c r="C2512" s="8" t="str">
        <f t="shared" si="78"/>
        <v>200712</v>
      </c>
      <c r="D2512" s="8" t="str">
        <f t="shared" si="79"/>
        <v>-</v>
      </c>
    </row>
    <row r="2513" spans="1:4" x14ac:dyDescent="0.25">
      <c r="A2513" s="7">
        <v>39444</v>
      </c>
      <c r="B2513" s="5">
        <v>1478.49</v>
      </c>
      <c r="C2513" s="8" t="str">
        <f t="shared" si="78"/>
        <v>200712</v>
      </c>
      <c r="D2513" s="8" t="str">
        <f t="shared" si="79"/>
        <v>-</v>
      </c>
    </row>
    <row r="2514" spans="1:4" x14ac:dyDescent="0.25">
      <c r="A2514" s="7">
        <v>39447</v>
      </c>
      <c r="B2514" s="5">
        <v>1468.36</v>
      </c>
      <c r="C2514" s="8" t="str">
        <f t="shared" si="78"/>
        <v>200712</v>
      </c>
      <c r="D2514" s="8" t="str">
        <f t="shared" si="79"/>
        <v>-</v>
      </c>
    </row>
    <row r="2515" spans="1:4" x14ac:dyDescent="0.25">
      <c r="A2515" s="7">
        <v>39449</v>
      </c>
      <c r="B2515" s="5">
        <v>1447.16</v>
      </c>
      <c r="C2515" s="8" t="str">
        <f t="shared" si="78"/>
        <v>20081</v>
      </c>
      <c r="D2515" s="8" t="str">
        <f t="shared" si="79"/>
        <v>erster Börsentag des Monats</v>
      </c>
    </row>
    <row r="2516" spans="1:4" x14ac:dyDescent="0.25">
      <c r="A2516" s="7">
        <v>39450</v>
      </c>
      <c r="B2516" s="5">
        <v>1447.16</v>
      </c>
      <c r="C2516" s="8" t="str">
        <f t="shared" si="78"/>
        <v>20081</v>
      </c>
      <c r="D2516" s="8" t="str">
        <f t="shared" si="79"/>
        <v>-</v>
      </c>
    </row>
    <row r="2517" spans="1:4" x14ac:dyDescent="0.25">
      <c r="A2517" s="7">
        <v>39451</v>
      </c>
      <c r="B2517" s="5">
        <v>1411.63</v>
      </c>
      <c r="C2517" s="8" t="str">
        <f t="shared" si="78"/>
        <v>20081</v>
      </c>
      <c r="D2517" s="8" t="str">
        <f t="shared" si="79"/>
        <v>-</v>
      </c>
    </row>
    <row r="2518" spans="1:4" x14ac:dyDescent="0.25">
      <c r="A2518" s="7">
        <v>39454</v>
      </c>
      <c r="B2518" s="5">
        <v>1416.18</v>
      </c>
      <c r="C2518" s="8" t="str">
        <f t="shared" si="78"/>
        <v>20081</v>
      </c>
      <c r="D2518" s="8" t="str">
        <f t="shared" si="79"/>
        <v>-</v>
      </c>
    </row>
    <row r="2519" spans="1:4" x14ac:dyDescent="0.25">
      <c r="A2519" s="7">
        <v>39455</v>
      </c>
      <c r="B2519" s="5">
        <v>1390.19</v>
      </c>
      <c r="C2519" s="8" t="str">
        <f t="shared" si="78"/>
        <v>20081</v>
      </c>
      <c r="D2519" s="8" t="str">
        <f t="shared" si="79"/>
        <v>-</v>
      </c>
    </row>
    <row r="2520" spans="1:4" x14ac:dyDescent="0.25">
      <c r="A2520" s="7">
        <v>39456</v>
      </c>
      <c r="B2520" s="5">
        <v>1409.13</v>
      </c>
      <c r="C2520" s="8" t="str">
        <f t="shared" si="78"/>
        <v>20081</v>
      </c>
      <c r="D2520" s="8" t="str">
        <f t="shared" si="79"/>
        <v>-</v>
      </c>
    </row>
    <row r="2521" spans="1:4" x14ac:dyDescent="0.25">
      <c r="A2521" s="7">
        <v>39457</v>
      </c>
      <c r="B2521" s="5">
        <v>1420.33</v>
      </c>
      <c r="C2521" s="8" t="str">
        <f t="shared" si="78"/>
        <v>20081</v>
      </c>
      <c r="D2521" s="8" t="str">
        <f t="shared" si="79"/>
        <v>-</v>
      </c>
    </row>
    <row r="2522" spans="1:4" x14ac:dyDescent="0.25">
      <c r="A2522" s="7">
        <v>39458</v>
      </c>
      <c r="B2522" s="5">
        <v>1401.02</v>
      </c>
      <c r="C2522" s="8" t="str">
        <f t="shared" si="78"/>
        <v>20081</v>
      </c>
      <c r="D2522" s="8" t="str">
        <f t="shared" si="79"/>
        <v>-</v>
      </c>
    </row>
    <row r="2523" spans="1:4" x14ac:dyDescent="0.25">
      <c r="A2523" s="7">
        <v>39461</v>
      </c>
      <c r="B2523" s="5">
        <v>1416.25</v>
      </c>
      <c r="C2523" s="8" t="str">
        <f t="shared" si="78"/>
        <v>20081</v>
      </c>
      <c r="D2523" s="8" t="str">
        <f t="shared" si="79"/>
        <v>-</v>
      </c>
    </row>
    <row r="2524" spans="1:4" x14ac:dyDescent="0.25">
      <c r="A2524" s="7">
        <v>39462</v>
      </c>
      <c r="B2524" s="5">
        <v>1380.95</v>
      </c>
      <c r="C2524" s="8" t="str">
        <f t="shared" si="78"/>
        <v>20081</v>
      </c>
      <c r="D2524" s="8" t="str">
        <f t="shared" si="79"/>
        <v>-</v>
      </c>
    </row>
    <row r="2525" spans="1:4" x14ac:dyDescent="0.25">
      <c r="A2525" s="7">
        <v>39463</v>
      </c>
      <c r="B2525" s="5">
        <v>1373.2</v>
      </c>
      <c r="C2525" s="8" t="str">
        <f t="shared" si="78"/>
        <v>20081</v>
      </c>
      <c r="D2525" s="8" t="str">
        <f t="shared" si="79"/>
        <v>-</v>
      </c>
    </row>
    <row r="2526" spans="1:4" x14ac:dyDescent="0.25">
      <c r="A2526" s="7">
        <v>39464</v>
      </c>
      <c r="B2526" s="5">
        <v>1333.25</v>
      </c>
      <c r="C2526" s="8" t="str">
        <f t="shared" si="78"/>
        <v>20081</v>
      </c>
      <c r="D2526" s="8" t="str">
        <f t="shared" si="79"/>
        <v>-</v>
      </c>
    </row>
    <row r="2527" spans="1:4" x14ac:dyDescent="0.25">
      <c r="A2527" s="7">
        <v>39465</v>
      </c>
      <c r="B2527" s="5">
        <v>1325.19</v>
      </c>
      <c r="C2527" s="8" t="str">
        <f t="shared" si="78"/>
        <v>20081</v>
      </c>
      <c r="D2527" s="8" t="str">
        <f t="shared" si="79"/>
        <v>-</v>
      </c>
    </row>
    <row r="2528" spans="1:4" x14ac:dyDescent="0.25">
      <c r="A2528" s="7">
        <v>39469</v>
      </c>
      <c r="B2528" s="5">
        <v>1310.5</v>
      </c>
      <c r="C2528" s="8" t="str">
        <f t="shared" si="78"/>
        <v>20081</v>
      </c>
      <c r="D2528" s="8" t="str">
        <f t="shared" si="79"/>
        <v>-</v>
      </c>
    </row>
    <row r="2529" spans="1:4" x14ac:dyDescent="0.25">
      <c r="A2529" s="7">
        <v>39470</v>
      </c>
      <c r="B2529" s="5">
        <v>1338.6</v>
      </c>
      <c r="C2529" s="8" t="str">
        <f t="shared" si="78"/>
        <v>20081</v>
      </c>
      <c r="D2529" s="8" t="str">
        <f t="shared" si="79"/>
        <v>-</v>
      </c>
    </row>
    <row r="2530" spans="1:4" x14ac:dyDescent="0.25">
      <c r="A2530" s="7">
        <v>39471</v>
      </c>
      <c r="B2530" s="5">
        <v>1352.07</v>
      </c>
      <c r="C2530" s="8" t="str">
        <f t="shared" si="78"/>
        <v>20081</v>
      </c>
      <c r="D2530" s="8" t="str">
        <f t="shared" si="79"/>
        <v>-</v>
      </c>
    </row>
    <row r="2531" spans="1:4" x14ac:dyDescent="0.25">
      <c r="A2531" s="7">
        <v>39472</v>
      </c>
      <c r="B2531" s="5">
        <v>1330.61</v>
      </c>
      <c r="C2531" s="8" t="str">
        <f t="shared" si="78"/>
        <v>20081</v>
      </c>
      <c r="D2531" s="8" t="str">
        <f t="shared" si="79"/>
        <v>-</v>
      </c>
    </row>
    <row r="2532" spans="1:4" x14ac:dyDescent="0.25">
      <c r="A2532" s="7">
        <v>39475</v>
      </c>
      <c r="B2532" s="5">
        <v>1353.96</v>
      </c>
      <c r="C2532" s="8" t="str">
        <f t="shared" si="78"/>
        <v>20081</v>
      </c>
      <c r="D2532" s="8" t="str">
        <f t="shared" si="79"/>
        <v>-</v>
      </c>
    </row>
    <row r="2533" spans="1:4" x14ac:dyDescent="0.25">
      <c r="A2533" s="7">
        <v>39476</v>
      </c>
      <c r="B2533" s="5">
        <v>1362.3</v>
      </c>
      <c r="C2533" s="8" t="str">
        <f t="shared" si="78"/>
        <v>20081</v>
      </c>
      <c r="D2533" s="8" t="str">
        <f t="shared" si="79"/>
        <v>-</v>
      </c>
    </row>
    <row r="2534" spans="1:4" x14ac:dyDescent="0.25">
      <c r="A2534" s="7">
        <v>39477</v>
      </c>
      <c r="B2534" s="5">
        <v>1355.81</v>
      </c>
      <c r="C2534" s="8" t="str">
        <f t="shared" si="78"/>
        <v>20081</v>
      </c>
      <c r="D2534" s="8" t="str">
        <f t="shared" si="79"/>
        <v>-</v>
      </c>
    </row>
    <row r="2535" spans="1:4" x14ac:dyDescent="0.25">
      <c r="A2535" s="7">
        <v>39478</v>
      </c>
      <c r="B2535" s="5">
        <v>1378.55</v>
      </c>
      <c r="C2535" s="8" t="str">
        <f t="shared" si="78"/>
        <v>20081</v>
      </c>
      <c r="D2535" s="8" t="str">
        <f t="shared" si="79"/>
        <v>-</v>
      </c>
    </row>
    <row r="2536" spans="1:4" x14ac:dyDescent="0.25">
      <c r="A2536" s="7">
        <v>39479</v>
      </c>
      <c r="B2536" s="5">
        <v>1395.42</v>
      </c>
      <c r="C2536" s="8" t="str">
        <f t="shared" si="78"/>
        <v>20082</v>
      </c>
      <c r="D2536" s="8" t="str">
        <f t="shared" si="79"/>
        <v>erster Börsentag des Monats</v>
      </c>
    </row>
    <row r="2537" spans="1:4" x14ac:dyDescent="0.25">
      <c r="A2537" s="7">
        <v>39482</v>
      </c>
      <c r="B2537" s="5">
        <v>1380.82</v>
      </c>
      <c r="C2537" s="8" t="str">
        <f t="shared" si="78"/>
        <v>20082</v>
      </c>
      <c r="D2537" s="8" t="str">
        <f t="shared" si="79"/>
        <v>-</v>
      </c>
    </row>
    <row r="2538" spans="1:4" x14ac:dyDescent="0.25">
      <c r="A2538" s="7">
        <v>39483</v>
      </c>
      <c r="B2538" s="5">
        <v>1336.64</v>
      </c>
      <c r="C2538" s="8" t="str">
        <f t="shared" si="78"/>
        <v>20082</v>
      </c>
      <c r="D2538" s="8" t="str">
        <f t="shared" si="79"/>
        <v>-</v>
      </c>
    </row>
    <row r="2539" spans="1:4" x14ac:dyDescent="0.25">
      <c r="A2539" s="7">
        <v>39484</v>
      </c>
      <c r="B2539" s="5">
        <v>1326.45</v>
      </c>
      <c r="C2539" s="8" t="str">
        <f t="shared" si="78"/>
        <v>20082</v>
      </c>
      <c r="D2539" s="8" t="str">
        <f t="shared" si="79"/>
        <v>-</v>
      </c>
    </row>
    <row r="2540" spans="1:4" x14ac:dyDescent="0.25">
      <c r="A2540" s="7">
        <v>39485</v>
      </c>
      <c r="B2540" s="5">
        <v>1336.91</v>
      </c>
      <c r="C2540" s="8" t="str">
        <f t="shared" si="78"/>
        <v>20082</v>
      </c>
      <c r="D2540" s="8" t="str">
        <f t="shared" si="79"/>
        <v>-</v>
      </c>
    </row>
    <row r="2541" spans="1:4" x14ac:dyDescent="0.25">
      <c r="A2541" s="7">
        <v>39486</v>
      </c>
      <c r="B2541" s="5">
        <v>1331.29</v>
      </c>
      <c r="C2541" s="8" t="str">
        <f t="shared" si="78"/>
        <v>20082</v>
      </c>
      <c r="D2541" s="8" t="str">
        <f t="shared" si="79"/>
        <v>-</v>
      </c>
    </row>
    <row r="2542" spans="1:4" x14ac:dyDescent="0.25">
      <c r="A2542" s="7">
        <v>39489</v>
      </c>
      <c r="B2542" s="5">
        <v>1339.13</v>
      </c>
      <c r="C2542" s="8" t="str">
        <f t="shared" si="78"/>
        <v>20082</v>
      </c>
      <c r="D2542" s="8" t="str">
        <f t="shared" si="79"/>
        <v>-</v>
      </c>
    </row>
    <row r="2543" spans="1:4" x14ac:dyDescent="0.25">
      <c r="A2543" s="7">
        <v>39490</v>
      </c>
      <c r="B2543" s="5">
        <v>1348.86</v>
      </c>
      <c r="C2543" s="8" t="str">
        <f t="shared" si="78"/>
        <v>20082</v>
      </c>
      <c r="D2543" s="8" t="str">
        <f t="shared" si="79"/>
        <v>-</v>
      </c>
    </row>
    <row r="2544" spans="1:4" x14ac:dyDescent="0.25">
      <c r="A2544" s="7">
        <v>39491</v>
      </c>
      <c r="B2544" s="5">
        <v>1367.21</v>
      </c>
      <c r="C2544" s="8" t="str">
        <f t="shared" si="78"/>
        <v>20082</v>
      </c>
      <c r="D2544" s="8" t="str">
        <f t="shared" si="79"/>
        <v>-</v>
      </c>
    </row>
    <row r="2545" spans="1:4" x14ac:dyDescent="0.25">
      <c r="A2545" s="7">
        <v>39492</v>
      </c>
      <c r="B2545" s="5">
        <v>1348.86</v>
      </c>
      <c r="C2545" s="8" t="str">
        <f t="shared" si="78"/>
        <v>20082</v>
      </c>
      <c r="D2545" s="8" t="str">
        <f t="shared" si="79"/>
        <v>-</v>
      </c>
    </row>
    <row r="2546" spans="1:4" x14ac:dyDescent="0.25">
      <c r="A2546" s="7">
        <v>39493</v>
      </c>
      <c r="B2546" s="5">
        <v>1349.99</v>
      </c>
      <c r="C2546" s="8" t="str">
        <f t="shared" si="78"/>
        <v>20082</v>
      </c>
      <c r="D2546" s="8" t="str">
        <f t="shared" si="79"/>
        <v>-</v>
      </c>
    </row>
    <row r="2547" spans="1:4" x14ac:dyDescent="0.25">
      <c r="A2547" s="7">
        <v>39497</v>
      </c>
      <c r="B2547" s="5">
        <v>1348.78</v>
      </c>
      <c r="C2547" s="8" t="str">
        <f t="shared" si="78"/>
        <v>20082</v>
      </c>
      <c r="D2547" s="8" t="str">
        <f t="shared" si="79"/>
        <v>-</v>
      </c>
    </row>
    <row r="2548" spans="1:4" x14ac:dyDescent="0.25">
      <c r="A2548" s="7">
        <v>39498</v>
      </c>
      <c r="B2548" s="5">
        <v>1360.03</v>
      </c>
      <c r="C2548" s="8" t="str">
        <f t="shared" si="78"/>
        <v>20082</v>
      </c>
      <c r="D2548" s="8" t="str">
        <f t="shared" si="79"/>
        <v>-</v>
      </c>
    </row>
    <row r="2549" spans="1:4" x14ac:dyDescent="0.25">
      <c r="A2549" s="7">
        <v>39499</v>
      </c>
      <c r="B2549" s="5">
        <v>1342.53</v>
      </c>
      <c r="C2549" s="8" t="str">
        <f t="shared" si="78"/>
        <v>20082</v>
      </c>
      <c r="D2549" s="8" t="str">
        <f t="shared" si="79"/>
        <v>-</v>
      </c>
    </row>
    <row r="2550" spans="1:4" x14ac:dyDescent="0.25">
      <c r="A2550" s="7">
        <v>39500</v>
      </c>
      <c r="B2550" s="5">
        <v>1353.11</v>
      </c>
      <c r="C2550" s="8" t="str">
        <f t="shared" si="78"/>
        <v>20082</v>
      </c>
      <c r="D2550" s="8" t="str">
        <f t="shared" si="79"/>
        <v>-</v>
      </c>
    </row>
    <row r="2551" spans="1:4" x14ac:dyDescent="0.25">
      <c r="A2551" s="7">
        <v>39503</v>
      </c>
      <c r="B2551" s="5">
        <v>1371.8</v>
      </c>
      <c r="C2551" s="8" t="str">
        <f t="shared" si="78"/>
        <v>20082</v>
      </c>
      <c r="D2551" s="8" t="str">
        <f t="shared" si="79"/>
        <v>-</v>
      </c>
    </row>
    <row r="2552" spans="1:4" x14ac:dyDescent="0.25">
      <c r="A2552" s="7">
        <v>39504</v>
      </c>
      <c r="B2552" s="5">
        <v>1381.29</v>
      </c>
      <c r="C2552" s="8" t="str">
        <f t="shared" si="78"/>
        <v>20082</v>
      </c>
      <c r="D2552" s="8" t="str">
        <f t="shared" si="79"/>
        <v>-</v>
      </c>
    </row>
    <row r="2553" spans="1:4" x14ac:dyDescent="0.25">
      <c r="A2553" s="7">
        <v>39505</v>
      </c>
      <c r="B2553" s="5">
        <v>1380.02</v>
      </c>
      <c r="C2553" s="8" t="str">
        <f t="shared" si="78"/>
        <v>20082</v>
      </c>
      <c r="D2553" s="8" t="str">
        <f t="shared" si="79"/>
        <v>-</v>
      </c>
    </row>
    <row r="2554" spans="1:4" x14ac:dyDescent="0.25">
      <c r="A2554" s="7">
        <v>39506</v>
      </c>
      <c r="B2554" s="5">
        <v>1367.68</v>
      </c>
      <c r="C2554" s="8" t="str">
        <f t="shared" si="78"/>
        <v>20082</v>
      </c>
      <c r="D2554" s="8" t="str">
        <f t="shared" si="79"/>
        <v>-</v>
      </c>
    </row>
    <row r="2555" spans="1:4" x14ac:dyDescent="0.25">
      <c r="A2555" s="7">
        <v>39507</v>
      </c>
      <c r="B2555" s="5">
        <v>1330.63</v>
      </c>
      <c r="C2555" s="8" t="str">
        <f t="shared" si="78"/>
        <v>20082</v>
      </c>
      <c r="D2555" s="8" t="str">
        <f t="shared" si="79"/>
        <v>-</v>
      </c>
    </row>
    <row r="2556" spans="1:4" x14ac:dyDescent="0.25">
      <c r="A2556" s="7">
        <v>39510</v>
      </c>
      <c r="B2556" s="5">
        <v>1331.34</v>
      </c>
      <c r="C2556" s="8" t="str">
        <f t="shared" si="78"/>
        <v>20083</v>
      </c>
      <c r="D2556" s="8" t="str">
        <f t="shared" si="79"/>
        <v>erster Börsentag des Monats</v>
      </c>
    </row>
    <row r="2557" spans="1:4" x14ac:dyDescent="0.25">
      <c r="A2557" s="7">
        <v>39511</v>
      </c>
      <c r="B2557" s="5">
        <v>1326.75</v>
      </c>
      <c r="C2557" s="8" t="str">
        <f t="shared" si="78"/>
        <v>20083</v>
      </c>
      <c r="D2557" s="8" t="str">
        <f t="shared" si="79"/>
        <v>-</v>
      </c>
    </row>
    <row r="2558" spans="1:4" x14ac:dyDescent="0.25">
      <c r="A2558" s="7">
        <v>39512</v>
      </c>
      <c r="B2558" s="5">
        <v>1333.7</v>
      </c>
      <c r="C2558" s="8" t="str">
        <f t="shared" si="78"/>
        <v>20083</v>
      </c>
      <c r="D2558" s="8" t="str">
        <f t="shared" si="79"/>
        <v>-</v>
      </c>
    </row>
    <row r="2559" spans="1:4" x14ac:dyDescent="0.25">
      <c r="A2559" s="7">
        <v>39513</v>
      </c>
      <c r="B2559" s="5">
        <v>1304.3399999999999</v>
      </c>
      <c r="C2559" s="8" t="str">
        <f t="shared" si="78"/>
        <v>20083</v>
      </c>
      <c r="D2559" s="8" t="str">
        <f t="shared" si="79"/>
        <v>-</v>
      </c>
    </row>
    <row r="2560" spans="1:4" x14ac:dyDescent="0.25">
      <c r="A2560" s="7">
        <v>39514</v>
      </c>
      <c r="B2560" s="5">
        <v>1293.3699999999999</v>
      </c>
      <c r="C2560" s="8" t="str">
        <f t="shared" si="78"/>
        <v>20083</v>
      </c>
      <c r="D2560" s="8" t="str">
        <f t="shared" si="79"/>
        <v>-</v>
      </c>
    </row>
    <row r="2561" spans="1:4" x14ac:dyDescent="0.25">
      <c r="A2561" s="7">
        <v>39517</v>
      </c>
      <c r="B2561" s="5">
        <v>1273.3699999999999</v>
      </c>
      <c r="C2561" s="8" t="str">
        <f t="shared" si="78"/>
        <v>20083</v>
      </c>
      <c r="D2561" s="8" t="str">
        <f t="shared" si="79"/>
        <v>-</v>
      </c>
    </row>
    <row r="2562" spans="1:4" x14ac:dyDescent="0.25">
      <c r="A2562" s="7">
        <v>39518</v>
      </c>
      <c r="B2562" s="5">
        <v>1320.65</v>
      </c>
      <c r="C2562" s="8" t="str">
        <f t="shared" si="78"/>
        <v>20083</v>
      </c>
      <c r="D2562" s="8" t="str">
        <f t="shared" si="79"/>
        <v>-</v>
      </c>
    </row>
    <row r="2563" spans="1:4" x14ac:dyDescent="0.25">
      <c r="A2563" s="7">
        <v>39519</v>
      </c>
      <c r="B2563" s="5">
        <v>1308.77</v>
      </c>
      <c r="C2563" s="8" t="str">
        <f t="shared" ref="C2563:C2626" si="80">CONCATENATE(YEAR(A2563),MONTH(A2563))</f>
        <v>20083</v>
      </c>
      <c r="D2563" s="8" t="str">
        <f t="shared" si="79"/>
        <v>-</v>
      </c>
    </row>
    <row r="2564" spans="1:4" x14ac:dyDescent="0.25">
      <c r="A2564" s="7">
        <v>39520</v>
      </c>
      <c r="B2564" s="5">
        <v>1315.48</v>
      </c>
      <c r="C2564" s="8" t="str">
        <f t="shared" si="80"/>
        <v>20083</v>
      </c>
      <c r="D2564" s="8" t="str">
        <f t="shared" ref="D2564:D2627" si="81">IF(C2564&lt;&gt;C2563,"erster Börsentag des Monats","-")</f>
        <v>-</v>
      </c>
    </row>
    <row r="2565" spans="1:4" x14ac:dyDescent="0.25">
      <c r="A2565" s="7">
        <v>39521</v>
      </c>
      <c r="B2565" s="5">
        <v>1288.1400000000001</v>
      </c>
      <c r="C2565" s="8" t="str">
        <f t="shared" si="80"/>
        <v>20083</v>
      </c>
      <c r="D2565" s="8" t="str">
        <f t="shared" si="81"/>
        <v>-</v>
      </c>
    </row>
    <row r="2566" spans="1:4" x14ac:dyDescent="0.25">
      <c r="A2566" s="7">
        <v>39524</v>
      </c>
      <c r="B2566" s="5">
        <v>1276.5999999999999</v>
      </c>
      <c r="C2566" s="8" t="str">
        <f t="shared" si="80"/>
        <v>20083</v>
      </c>
      <c r="D2566" s="8" t="str">
        <f t="shared" si="81"/>
        <v>-</v>
      </c>
    </row>
    <row r="2567" spans="1:4" x14ac:dyDescent="0.25">
      <c r="A2567" s="7">
        <v>39525</v>
      </c>
      <c r="B2567" s="5">
        <v>1330.74</v>
      </c>
      <c r="C2567" s="8" t="str">
        <f t="shared" si="80"/>
        <v>20083</v>
      </c>
      <c r="D2567" s="8" t="str">
        <f t="shared" si="81"/>
        <v>-</v>
      </c>
    </row>
    <row r="2568" spans="1:4" x14ac:dyDescent="0.25">
      <c r="A2568" s="7">
        <v>39526</v>
      </c>
      <c r="B2568" s="5">
        <v>1298.42</v>
      </c>
      <c r="C2568" s="8" t="str">
        <f t="shared" si="80"/>
        <v>20083</v>
      </c>
      <c r="D2568" s="8" t="str">
        <f t="shared" si="81"/>
        <v>-</v>
      </c>
    </row>
    <row r="2569" spans="1:4" x14ac:dyDescent="0.25">
      <c r="A2569" s="7">
        <v>39527</v>
      </c>
      <c r="B2569" s="5">
        <v>1329.51</v>
      </c>
      <c r="C2569" s="8" t="str">
        <f t="shared" si="80"/>
        <v>20083</v>
      </c>
      <c r="D2569" s="8" t="str">
        <f t="shared" si="81"/>
        <v>-</v>
      </c>
    </row>
    <row r="2570" spans="1:4" x14ac:dyDescent="0.25">
      <c r="A2570" s="7">
        <v>39531</v>
      </c>
      <c r="B2570" s="5">
        <v>1349.88</v>
      </c>
      <c r="C2570" s="8" t="str">
        <f t="shared" si="80"/>
        <v>20083</v>
      </c>
      <c r="D2570" s="8" t="str">
        <f t="shared" si="81"/>
        <v>-</v>
      </c>
    </row>
    <row r="2571" spans="1:4" x14ac:dyDescent="0.25">
      <c r="A2571" s="7">
        <v>39532</v>
      </c>
      <c r="B2571" s="5">
        <v>1352.99</v>
      </c>
      <c r="C2571" s="8" t="str">
        <f t="shared" si="80"/>
        <v>20083</v>
      </c>
      <c r="D2571" s="8" t="str">
        <f t="shared" si="81"/>
        <v>-</v>
      </c>
    </row>
    <row r="2572" spans="1:4" x14ac:dyDescent="0.25">
      <c r="A2572" s="7">
        <v>39533</v>
      </c>
      <c r="B2572" s="5">
        <v>1341.13</v>
      </c>
      <c r="C2572" s="8" t="str">
        <f t="shared" si="80"/>
        <v>20083</v>
      </c>
      <c r="D2572" s="8" t="str">
        <f t="shared" si="81"/>
        <v>-</v>
      </c>
    </row>
    <row r="2573" spans="1:4" x14ac:dyDescent="0.25">
      <c r="A2573" s="7">
        <v>39534</v>
      </c>
      <c r="B2573" s="5">
        <v>1325.76</v>
      </c>
      <c r="C2573" s="8" t="str">
        <f t="shared" si="80"/>
        <v>20083</v>
      </c>
      <c r="D2573" s="8" t="str">
        <f t="shared" si="81"/>
        <v>-</v>
      </c>
    </row>
    <row r="2574" spans="1:4" x14ac:dyDescent="0.25">
      <c r="A2574" s="7">
        <v>39535</v>
      </c>
      <c r="B2574" s="5">
        <v>1315.22</v>
      </c>
      <c r="C2574" s="8" t="str">
        <f t="shared" si="80"/>
        <v>20083</v>
      </c>
      <c r="D2574" s="8" t="str">
        <f t="shared" si="81"/>
        <v>-</v>
      </c>
    </row>
    <row r="2575" spans="1:4" x14ac:dyDescent="0.25">
      <c r="A2575" s="7">
        <v>39538</v>
      </c>
      <c r="B2575" s="5">
        <v>1322.7</v>
      </c>
      <c r="C2575" s="8" t="str">
        <f t="shared" si="80"/>
        <v>20083</v>
      </c>
      <c r="D2575" s="8" t="str">
        <f t="shared" si="81"/>
        <v>-</v>
      </c>
    </row>
    <row r="2576" spans="1:4" x14ac:dyDescent="0.25">
      <c r="A2576" s="7">
        <v>39539</v>
      </c>
      <c r="B2576" s="5">
        <v>1370.18</v>
      </c>
      <c r="C2576" s="8" t="str">
        <f t="shared" si="80"/>
        <v>20084</v>
      </c>
      <c r="D2576" s="8" t="str">
        <f t="shared" si="81"/>
        <v>erster Börsentag des Monats</v>
      </c>
    </row>
    <row r="2577" spans="1:4" x14ac:dyDescent="0.25">
      <c r="A2577" s="7">
        <v>39540</v>
      </c>
      <c r="B2577" s="5">
        <v>1367.53</v>
      </c>
      <c r="C2577" s="8" t="str">
        <f t="shared" si="80"/>
        <v>20084</v>
      </c>
      <c r="D2577" s="8" t="str">
        <f t="shared" si="81"/>
        <v>-</v>
      </c>
    </row>
    <row r="2578" spans="1:4" x14ac:dyDescent="0.25">
      <c r="A2578" s="7">
        <v>39541</v>
      </c>
      <c r="B2578" s="5">
        <v>1369.31</v>
      </c>
      <c r="C2578" s="8" t="str">
        <f t="shared" si="80"/>
        <v>20084</v>
      </c>
      <c r="D2578" s="8" t="str">
        <f t="shared" si="81"/>
        <v>-</v>
      </c>
    </row>
    <row r="2579" spans="1:4" x14ac:dyDescent="0.25">
      <c r="A2579" s="7">
        <v>39542</v>
      </c>
      <c r="B2579" s="5">
        <v>1370.4</v>
      </c>
      <c r="C2579" s="8" t="str">
        <f t="shared" si="80"/>
        <v>20084</v>
      </c>
      <c r="D2579" s="8" t="str">
        <f t="shared" si="81"/>
        <v>-</v>
      </c>
    </row>
    <row r="2580" spans="1:4" x14ac:dyDescent="0.25">
      <c r="A2580" s="7">
        <v>39545</v>
      </c>
      <c r="B2580" s="5">
        <v>1372.54</v>
      </c>
      <c r="C2580" s="8" t="str">
        <f t="shared" si="80"/>
        <v>20084</v>
      </c>
      <c r="D2580" s="8" t="str">
        <f t="shared" si="81"/>
        <v>-</v>
      </c>
    </row>
    <row r="2581" spans="1:4" x14ac:dyDescent="0.25">
      <c r="A2581" s="7">
        <v>39546</v>
      </c>
      <c r="B2581" s="5">
        <v>1365.54</v>
      </c>
      <c r="C2581" s="8" t="str">
        <f t="shared" si="80"/>
        <v>20084</v>
      </c>
      <c r="D2581" s="8" t="str">
        <f t="shared" si="81"/>
        <v>-</v>
      </c>
    </row>
    <row r="2582" spans="1:4" x14ac:dyDescent="0.25">
      <c r="A2582" s="7">
        <v>39547</v>
      </c>
      <c r="B2582" s="5">
        <v>1354.49</v>
      </c>
      <c r="C2582" s="8" t="str">
        <f t="shared" si="80"/>
        <v>20084</v>
      </c>
      <c r="D2582" s="8" t="str">
        <f t="shared" si="81"/>
        <v>-</v>
      </c>
    </row>
    <row r="2583" spans="1:4" x14ac:dyDescent="0.25">
      <c r="A2583" s="7">
        <v>39548</v>
      </c>
      <c r="B2583" s="5">
        <v>1360.55</v>
      </c>
      <c r="C2583" s="8" t="str">
        <f t="shared" si="80"/>
        <v>20084</v>
      </c>
      <c r="D2583" s="8" t="str">
        <f t="shared" si="81"/>
        <v>-</v>
      </c>
    </row>
    <row r="2584" spans="1:4" x14ac:dyDescent="0.25">
      <c r="A2584" s="7">
        <v>39549</v>
      </c>
      <c r="B2584" s="5">
        <v>1332.83</v>
      </c>
      <c r="C2584" s="8" t="str">
        <f t="shared" si="80"/>
        <v>20084</v>
      </c>
      <c r="D2584" s="8" t="str">
        <f t="shared" si="81"/>
        <v>-</v>
      </c>
    </row>
    <row r="2585" spans="1:4" x14ac:dyDescent="0.25">
      <c r="A2585" s="7">
        <v>39552</v>
      </c>
      <c r="B2585" s="5">
        <v>1328.32</v>
      </c>
      <c r="C2585" s="8" t="str">
        <f t="shared" si="80"/>
        <v>20084</v>
      </c>
      <c r="D2585" s="8" t="str">
        <f t="shared" si="81"/>
        <v>-</v>
      </c>
    </row>
    <row r="2586" spans="1:4" x14ac:dyDescent="0.25">
      <c r="A2586" s="7">
        <v>39553</v>
      </c>
      <c r="B2586" s="5">
        <v>1334.43</v>
      </c>
      <c r="C2586" s="8" t="str">
        <f t="shared" si="80"/>
        <v>20084</v>
      </c>
      <c r="D2586" s="8" t="str">
        <f t="shared" si="81"/>
        <v>-</v>
      </c>
    </row>
    <row r="2587" spans="1:4" x14ac:dyDescent="0.25">
      <c r="A2587" s="7">
        <v>39554</v>
      </c>
      <c r="B2587" s="5">
        <v>1364.71</v>
      </c>
      <c r="C2587" s="8" t="str">
        <f t="shared" si="80"/>
        <v>20084</v>
      </c>
      <c r="D2587" s="8" t="str">
        <f t="shared" si="81"/>
        <v>-</v>
      </c>
    </row>
    <row r="2588" spans="1:4" x14ac:dyDescent="0.25">
      <c r="A2588" s="7">
        <v>39555</v>
      </c>
      <c r="B2588" s="5">
        <v>1365.56</v>
      </c>
      <c r="C2588" s="8" t="str">
        <f t="shared" si="80"/>
        <v>20084</v>
      </c>
      <c r="D2588" s="8" t="str">
        <f t="shared" si="81"/>
        <v>-</v>
      </c>
    </row>
    <row r="2589" spans="1:4" x14ac:dyDescent="0.25">
      <c r="A2589" s="7">
        <v>39556</v>
      </c>
      <c r="B2589" s="5">
        <v>1390.33</v>
      </c>
      <c r="C2589" s="8" t="str">
        <f t="shared" si="80"/>
        <v>20084</v>
      </c>
      <c r="D2589" s="8" t="str">
        <f t="shared" si="81"/>
        <v>-</v>
      </c>
    </row>
    <row r="2590" spans="1:4" x14ac:dyDescent="0.25">
      <c r="A2590" s="7">
        <v>39559</v>
      </c>
      <c r="B2590" s="5">
        <v>1388.17</v>
      </c>
      <c r="C2590" s="8" t="str">
        <f t="shared" si="80"/>
        <v>20084</v>
      </c>
      <c r="D2590" s="8" t="str">
        <f t="shared" si="81"/>
        <v>-</v>
      </c>
    </row>
    <row r="2591" spans="1:4" x14ac:dyDescent="0.25">
      <c r="A2591" s="7">
        <v>39560</v>
      </c>
      <c r="B2591" s="5">
        <v>1375.94</v>
      </c>
      <c r="C2591" s="8" t="str">
        <f t="shared" si="80"/>
        <v>20084</v>
      </c>
      <c r="D2591" s="8" t="str">
        <f t="shared" si="81"/>
        <v>-</v>
      </c>
    </row>
    <row r="2592" spans="1:4" x14ac:dyDescent="0.25">
      <c r="A2592" s="7">
        <v>39561</v>
      </c>
      <c r="B2592" s="5">
        <v>1379.93</v>
      </c>
      <c r="C2592" s="8" t="str">
        <f t="shared" si="80"/>
        <v>20084</v>
      </c>
      <c r="D2592" s="8" t="str">
        <f t="shared" si="81"/>
        <v>-</v>
      </c>
    </row>
    <row r="2593" spans="1:4" x14ac:dyDescent="0.25">
      <c r="A2593" s="7">
        <v>39562</v>
      </c>
      <c r="B2593" s="5">
        <v>1388.82</v>
      </c>
      <c r="C2593" s="8" t="str">
        <f t="shared" si="80"/>
        <v>20084</v>
      </c>
      <c r="D2593" s="8" t="str">
        <f t="shared" si="81"/>
        <v>-</v>
      </c>
    </row>
    <row r="2594" spans="1:4" x14ac:dyDescent="0.25">
      <c r="A2594" s="7">
        <v>39563</v>
      </c>
      <c r="B2594" s="5">
        <v>1397.84</v>
      </c>
      <c r="C2594" s="8" t="str">
        <f t="shared" si="80"/>
        <v>20084</v>
      </c>
      <c r="D2594" s="8" t="str">
        <f t="shared" si="81"/>
        <v>-</v>
      </c>
    </row>
    <row r="2595" spans="1:4" x14ac:dyDescent="0.25">
      <c r="A2595" s="7">
        <v>39566</v>
      </c>
      <c r="B2595" s="5">
        <v>1396.37</v>
      </c>
      <c r="C2595" s="8" t="str">
        <f t="shared" si="80"/>
        <v>20084</v>
      </c>
      <c r="D2595" s="8" t="str">
        <f t="shared" si="81"/>
        <v>-</v>
      </c>
    </row>
    <row r="2596" spans="1:4" x14ac:dyDescent="0.25">
      <c r="A2596" s="7">
        <v>39567</v>
      </c>
      <c r="B2596" s="5">
        <v>1390.94</v>
      </c>
      <c r="C2596" s="8" t="str">
        <f t="shared" si="80"/>
        <v>20084</v>
      </c>
      <c r="D2596" s="8" t="str">
        <f t="shared" si="81"/>
        <v>-</v>
      </c>
    </row>
    <row r="2597" spans="1:4" x14ac:dyDescent="0.25">
      <c r="A2597" s="7">
        <v>39568</v>
      </c>
      <c r="B2597" s="5">
        <v>1385.59</v>
      </c>
      <c r="C2597" s="8" t="str">
        <f t="shared" si="80"/>
        <v>20084</v>
      </c>
      <c r="D2597" s="8" t="str">
        <f t="shared" si="81"/>
        <v>-</v>
      </c>
    </row>
    <row r="2598" spans="1:4" x14ac:dyDescent="0.25">
      <c r="A2598" s="7">
        <v>39569</v>
      </c>
      <c r="B2598" s="5">
        <v>1409.34</v>
      </c>
      <c r="C2598" s="8" t="str">
        <f t="shared" si="80"/>
        <v>20085</v>
      </c>
      <c r="D2598" s="8" t="str">
        <f t="shared" si="81"/>
        <v>erster Börsentag des Monats</v>
      </c>
    </row>
    <row r="2599" spans="1:4" x14ac:dyDescent="0.25">
      <c r="A2599" s="7">
        <v>39570</v>
      </c>
      <c r="B2599" s="5">
        <v>1413.9</v>
      </c>
      <c r="C2599" s="8" t="str">
        <f t="shared" si="80"/>
        <v>20085</v>
      </c>
      <c r="D2599" s="8" t="str">
        <f t="shared" si="81"/>
        <v>-</v>
      </c>
    </row>
    <row r="2600" spans="1:4" x14ac:dyDescent="0.25">
      <c r="A2600" s="7">
        <v>39573</v>
      </c>
      <c r="B2600" s="5">
        <v>1407.49</v>
      </c>
      <c r="C2600" s="8" t="str">
        <f t="shared" si="80"/>
        <v>20085</v>
      </c>
      <c r="D2600" s="8" t="str">
        <f t="shared" si="81"/>
        <v>-</v>
      </c>
    </row>
    <row r="2601" spans="1:4" x14ac:dyDescent="0.25">
      <c r="A2601" s="7">
        <v>39574</v>
      </c>
      <c r="B2601" s="5">
        <v>1418.26</v>
      </c>
      <c r="C2601" s="8" t="str">
        <f t="shared" si="80"/>
        <v>20085</v>
      </c>
      <c r="D2601" s="8" t="str">
        <f t="shared" si="81"/>
        <v>-</v>
      </c>
    </row>
    <row r="2602" spans="1:4" x14ac:dyDescent="0.25">
      <c r="A2602" s="7">
        <v>39575</v>
      </c>
      <c r="B2602" s="5">
        <v>1392.57</v>
      </c>
      <c r="C2602" s="8" t="str">
        <f t="shared" si="80"/>
        <v>20085</v>
      </c>
      <c r="D2602" s="8" t="str">
        <f t="shared" si="81"/>
        <v>-</v>
      </c>
    </row>
    <row r="2603" spans="1:4" x14ac:dyDescent="0.25">
      <c r="A2603" s="7">
        <v>39576</v>
      </c>
      <c r="B2603" s="5">
        <v>1397.68</v>
      </c>
      <c r="C2603" s="8" t="str">
        <f t="shared" si="80"/>
        <v>20085</v>
      </c>
      <c r="D2603" s="8" t="str">
        <f t="shared" si="81"/>
        <v>-</v>
      </c>
    </row>
    <row r="2604" spans="1:4" x14ac:dyDescent="0.25">
      <c r="A2604" s="7">
        <v>39577</v>
      </c>
      <c r="B2604" s="5">
        <v>1388.28</v>
      </c>
      <c r="C2604" s="8" t="str">
        <f t="shared" si="80"/>
        <v>20085</v>
      </c>
      <c r="D2604" s="8" t="str">
        <f t="shared" si="81"/>
        <v>-</v>
      </c>
    </row>
    <row r="2605" spans="1:4" x14ac:dyDescent="0.25">
      <c r="A2605" s="7">
        <v>39580</v>
      </c>
      <c r="B2605" s="5">
        <v>1403.58</v>
      </c>
      <c r="C2605" s="8" t="str">
        <f t="shared" si="80"/>
        <v>20085</v>
      </c>
      <c r="D2605" s="8" t="str">
        <f t="shared" si="81"/>
        <v>-</v>
      </c>
    </row>
    <row r="2606" spans="1:4" x14ac:dyDescent="0.25">
      <c r="A2606" s="7">
        <v>39581</v>
      </c>
      <c r="B2606" s="5">
        <v>1403.04</v>
      </c>
      <c r="C2606" s="8" t="str">
        <f t="shared" si="80"/>
        <v>20085</v>
      </c>
      <c r="D2606" s="8" t="str">
        <f t="shared" si="81"/>
        <v>-</v>
      </c>
    </row>
    <row r="2607" spans="1:4" x14ac:dyDescent="0.25">
      <c r="A2607" s="7">
        <v>39582</v>
      </c>
      <c r="B2607" s="5">
        <v>1408.66</v>
      </c>
      <c r="C2607" s="8" t="str">
        <f t="shared" si="80"/>
        <v>20085</v>
      </c>
      <c r="D2607" s="8" t="str">
        <f t="shared" si="81"/>
        <v>-</v>
      </c>
    </row>
    <row r="2608" spans="1:4" x14ac:dyDescent="0.25">
      <c r="A2608" s="7">
        <v>39583</v>
      </c>
      <c r="B2608" s="5">
        <v>1423.57</v>
      </c>
      <c r="C2608" s="8" t="str">
        <f t="shared" si="80"/>
        <v>20085</v>
      </c>
      <c r="D2608" s="8" t="str">
        <f t="shared" si="81"/>
        <v>-</v>
      </c>
    </row>
    <row r="2609" spans="1:4" x14ac:dyDescent="0.25">
      <c r="A2609" s="7">
        <v>39584</v>
      </c>
      <c r="B2609" s="5">
        <v>1425.35</v>
      </c>
      <c r="C2609" s="8" t="str">
        <f t="shared" si="80"/>
        <v>20085</v>
      </c>
      <c r="D2609" s="8" t="str">
        <f t="shared" si="81"/>
        <v>-</v>
      </c>
    </row>
    <row r="2610" spans="1:4" x14ac:dyDescent="0.25">
      <c r="A2610" s="7">
        <v>39587</v>
      </c>
      <c r="B2610" s="5">
        <v>1426.63</v>
      </c>
      <c r="C2610" s="8" t="str">
        <f t="shared" si="80"/>
        <v>20085</v>
      </c>
      <c r="D2610" s="8" t="str">
        <f t="shared" si="81"/>
        <v>-</v>
      </c>
    </row>
    <row r="2611" spans="1:4" x14ac:dyDescent="0.25">
      <c r="A2611" s="7">
        <v>39588</v>
      </c>
      <c r="B2611" s="5">
        <v>1413.4</v>
      </c>
      <c r="C2611" s="8" t="str">
        <f t="shared" si="80"/>
        <v>20085</v>
      </c>
      <c r="D2611" s="8" t="str">
        <f t="shared" si="81"/>
        <v>-</v>
      </c>
    </row>
    <row r="2612" spans="1:4" x14ac:dyDescent="0.25">
      <c r="A2612" s="7">
        <v>39589</v>
      </c>
      <c r="B2612" s="5">
        <v>1390.71</v>
      </c>
      <c r="C2612" s="8" t="str">
        <f t="shared" si="80"/>
        <v>20085</v>
      </c>
      <c r="D2612" s="8" t="str">
        <f t="shared" si="81"/>
        <v>-</v>
      </c>
    </row>
    <row r="2613" spans="1:4" x14ac:dyDescent="0.25">
      <c r="A2613" s="7">
        <v>39590</v>
      </c>
      <c r="B2613" s="5">
        <v>1394.35</v>
      </c>
      <c r="C2613" s="8" t="str">
        <f t="shared" si="80"/>
        <v>20085</v>
      </c>
      <c r="D2613" s="8" t="str">
        <f t="shared" si="81"/>
        <v>-</v>
      </c>
    </row>
    <row r="2614" spans="1:4" x14ac:dyDescent="0.25">
      <c r="A2614" s="7">
        <v>39591</v>
      </c>
      <c r="B2614" s="5">
        <v>1375.93</v>
      </c>
      <c r="C2614" s="8" t="str">
        <f t="shared" si="80"/>
        <v>20085</v>
      </c>
      <c r="D2614" s="8" t="str">
        <f t="shared" si="81"/>
        <v>-</v>
      </c>
    </row>
    <row r="2615" spans="1:4" x14ac:dyDescent="0.25">
      <c r="A2615" s="7">
        <v>39595</v>
      </c>
      <c r="B2615" s="5">
        <v>1385.35</v>
      </c>
      <c r="C2615" s="8" t="str">
        <f t="shared" si="80"/>
        <v>20085</v>
      </c>
      <c r="D2615" s="8" t="str">
        <f t="shared" si="81"/>
        <v>-</v>
      </c>
    </row>
    <row r="2616" spans="1:4" x14ac:dyDescent="0.25">
      <c r="A2616" s="7">
        <v>39596</v>
      </c>
      <c r="B2616" s="5">
        <v>1390.84</v>
      </c>
      <c r="C2616" s="8" t="str">
        <f t="shared" si="80"/>
        <v>20085</v>
      </c>
      <c r="D2616" s="8" t="str">
        <f t="shared" si="81"/>
        <v>-</v>
      </c>
    </row>
    <row r="2617" spans="1:4" x14ac:dyDescent="0.25">
      <c r="A2617" s="7">
        <v>39597</v>
      </c>
      <c r="B2617" s="5">
        <v>1398.26</v>
      </c>
      <c r="C2617" s="8" t="str">
        <f t="shared" si="80"/>
        <v>20085</v>
      </c>
      <c r="D2617" s="8" t="str">
        <f t="shared" si="81"/>
        <v>-</v>
      </c>
    </row>
    <row r="2618" spans="1:4" x14ac:dyDescent="0.25">
      <c r="A2618" s="7">
        <v>39598</v>
      </c>
      <c r="B2618" s="5">
        <v>1400.38</v>
      </c>
      <c r="C2618" s="8" t="str">
        <f t="shared" si="80"/>
        <v>20085</v>
      </c>
      <c r="D2618" s="8" t="str">
        <f t="shared" si="81"/>
        <v>-</v>
      </c>
    </row>
    <row r="2619" spans="1:4" x14ac:dyDescent="0.25">
      <c r="A2619" s="7">
        <v>39601</v>
      </c>
      <c r="B2619" s="5">
        <v>1385.67</v>
      </c>
      <c r="C2619" s="8" t="str">
        <f t="shared" si="80"/>
        <v>20086</v>
      </c>
      <c r="D2619" s="8" t="str">
        <f t="shared" si="81"/>
        <v>erster Börsentag des Monats</v>
      </c>
    </row>
    <row r="2620" spans="1:4" x14ac:dyDescent="0.25">
      <c r="A2620" s="7">
        <v>39602</v>
      </c>
      <c r="B2620" s="5">
        <v>1377.65</v>
      </c>
      <c r="C2620" s="8" t="str">
        <f t="shared" si="80"/>
        <v>20086</v>
      </c>
      <c r="D2620" s="8" t="str">
        <f t="shared" si="81"/>
        <v>-</v>
      </c>
    </row>
    <row r="2621" spans="1:4" x14ac:dyDescent="0.25">
      <c r="A2621" s="7">
        <v>39603</v>
      </c>
      <c r="B2621" s="5">
        <v>1377.2</v>
      </c>
      <c r="C2621" s="8" t="str">
        <f t="shared" si="80"/>
        <v>20086</v>
      </c>
      <c r="D2621" s="8" t="str">
        <f t="shared" si="81"/>
        <v>-</v>
      </c>
    </row>
    <row r="2622" spans="1:4" x14ac:dyDescent="0.25">
      <c r="A2622" s="7">
        <v>39604</v>
      </c>
      <c r="B2622" s="5">
        <v>1404.05</v>
      </c>
      <c r="C2622" s="8" t="str">
        <f t="shared" si="80"/>
        <v>20086</v>
      </c>
      <c r="D2622" s="8" t="str">
        <f t="shared" si="81"/>
        <v>-</v>
      </c>
    </row>
    <row r="2623" spans="1:4" x14ac:dyDescent="0.25">
      <c r="A2623" s="7">
        <v>39605</v>
      </c>
      <c r="B2623" s="5">
        <v>1360.68</v>
      </c>
      <c r="C2623" s="8" t="str">
        <f t="shared" si="80"/>
        <v>20086</v>
      </c>
      <c r="D2623" s="8" t="str">
        <f t="shared" si="81"/>
        <v>-</v>
      </c>
    </row>
    <row r="2624" spans="1:4" x14ac:dyDescent="0.25">
      <c r="A2624" s="7">
        <v>39608</v>
      </c>
      <c r="B2624" s="5">
        <v>1361.76</v>
      </c>
      <c r="C2624" s="8" t="str">
        <f t="shared" si="80"/>
        <v>20086</v>
      </c>
      <c r="D2624" s="8" t="str">
        <f t="shared" si="81"/>
        <v>-</v>
      </c>
    </row>
    <row r="2625" spans="1:4" x14ac:dyDescent="0.25">
      <c r="A2625" s="7">
        <v>39609</v>
      </c>
      <c r="B2625" s="5">
        <v>1358.44</v>
      </c>
      <c r="C2625" s="8" t="str">
        <f t="shared" si="80"/>
        <v>20086</v>
      </c>
      <c r="D2625" s="8" t="str">
        <f t="shared" si="81"/>
        <v>-</v>
      </c>
    </row>
    <row r="2626" spans="1:4" x14ac:dyDescent="0.25">
      <c r="A2626" s="7">
        <v>39610</v>
      </c>
      <c r="B2626" s="5">
        <v>1335.49</v>
      </c>
      <c r="C2626" s="8" t="str">
        <f t="shared" si="80"/>
        <v>20086</v>
      </c>
      <c r="D2626" s="8" t="str">
        <f t="shared" si="81"/>
        <v>-</v>
      </c>
    </row>
    <row r="2627" spans="1:4" x14ac:dyDescent="0.25">
      <c r="A2627" s="7">
        <v>39611</v>
      </c>
      <c r="B2627" s="5">
        <v>1339.87</v>
      </c>
      <c r="C2627" s="8" t="str">
        <f t="shared" ref="C2627:C2690" si="82">CONCATENATE(YEAR(A2627),MONTH(A2627))</f>
        <v>20086</v>
      </c>
      <c r="D2627" s="8" t="str">
        <f t="shared" si="81"/>
        <v>-</v>
      </c>
    </row>
    <row r="2628" spans="1:4" x14ac:dyDescent="0.25">
      <c r="A2628" s="7">
        <v>39612</v>
      </c>
      <c r="B2628" s="5">
        <v>1357.5</v>
      </c>
      <c r="C2628" s="8" t="str">
        <f t="shared" si="82"/>
        <v>20086</v>
      </c>
      <c r="D2628" s="8" t="str">
        <f t="shared" ref="D2628:D2691" si="83">IF(C2628&lt;&gt;C2627,"erster Börsentag des Monats","-")</f>
        <v>-</v>
      </c>
    </row>
    <row r="2629" spans="1:4" x14ac:dyDescent="0.25">
      <c r="A2629" s="7">
        <v>39615</v>
      </c>
      <c r="B2629" s="5">
        <v>1360.14</v>
      </c>
      <c r="C2629" s="8" t="str">
        <f t="shared" si="82"/>
        <v>20086</v>
      </c>
      <c r="D2629" s="8" t="str">
        <f t="shared" si="83"/>
        <v>-</v>
      </c>
    </row>
    <row r="2630" spans="1:4" x14ac:dyDescent="0.25">
      <c r="A2630" s="7">
        <v>39616</v>
      </c>
      <c r="B2630" s="5">
        <v>1350.93</v>
      </c>
      <c r="C2630" s="8" t="str">
        <f t="shared" si="82"/>
        <v>20086</v>
      </c>
      <c r="D2630" s="8" t="str">
        <f t="shared" si="83"/>
        <v>-</v>
      </c>
    </row>
    <row r="2631" spans="1:4" x14ac:dyDescent="0.25">
      <c r="A2631" s="7">
        <v>39617</v>
      </c>
      <c r="B2631" s="5">
        <v>1337.81</v>
      </c>
      <c r="C2631" s="8" t="str">
        <f t="shared" si="82"/>
        <v>20086</v>
      </c>
      <c r="D2631" s="8" t="str">
        <f t="shared" si="83"/>
        <v>-</v>
      </c>
    </row>
    <row r="2632" spans="1:4" x14ac:dyDescent="0.25">
      <c r="A2632" s="7">
        <v>39618</v>
      </c>
      <c r="B2632" s="5">
        <v>1342.83</v>
      </c>
      <c r="C2632" s="8" t="str">
        <f t="shared" si="82"/>
        <v>20086</v>
      </c>
      <c r="D2632" s="8" t="str">
        <f t="shared" si="83"/>
        <v>-</v>
      </c>
    </row>
    <row r="2633" spans="1:4" x14ac:dyDescent="0.25">
      <c r="A2633" s="7">
        <v>39619</v>
      </c>
      <c r="B2633" s="5">
        <v>1317.93</v>
      </c>
      <c r="C2633" s="8" t="str">
        <f t="shared" si="82"/>
        <v>20086</v>
      </c>
      <c r="D2633" s="8" t="str">
        <f t="shared" si="83"/>
        <v>-</v>
      </c>
    </row>
    <row r="2634" spans="1:4" x14ac:dyDescent="0.25">
      <c r="A2634" s="7">
        <v>39622</v>
      </c>
      <c r="B2634" s="5">
        <v>1318</v>
      </c>
      <c r="C2634" s="8" t="str">
        <f t="shared" si="82"/>
        <v>20086</v>
      </c>
      <c r="D2634" s="8" t="str">
        <f t="shared" si="83"/>
        <v>-</v>
      </c>
    </row>
    <row r="2635" spans="1:4" x14ac:dyDescent="0.25">
      <c r="A2635" s="7">
        <v>39623</v>
      </c>
      <c r="B2635" s="5">
        <v>1314.29</v>
      </c>
      <c r="C2635" s="8" t="str">
        <f t="shared" si="82"/>
        <v>20086</v>
      </c>
      <c r="D2635" s="8" t="str">
        <f t="shared" si="83"/>
        <v>-</v>
      </c>
    </row>
    <row r="2636" spans="1:4" x14ac:dyDescent="0.25">
      <c r="A2636" s="7">
        <v>39624</v>
      </c>
      <c r="B2636" s="5">
        <v>1321.97</v>
      </c>
      <c r="C2636" s="8" t="str">
        <f t="shared" si="82"/>
        <v>20086</v>
      </c>
      <c r="D2636" s="8" t="str">
        <f t="shared" si="83"/>
        <v>-</v>
      </c>
    </row>
    <row r="2637" spans="1:4" x14ac:dyDescent="0.25">
      <c r="A2637" s="7">
        <v>39625</v>
      </c>
      <c r="B2637" s="5">
        <v>1283.1500000000001</v>
      </c>
      <c r="C2637" s="8" t="str">
        <f t="shared" si="82"/>
        <v>20086</v>
      </c>
      <c r="D2637" s="8" t="str">
        <f t="shared" si="83"/>
        <v>-</v>
      </c>
    </row>
    <row r="2638" spans="1:4" x14ac:dyDescent="0.25">
      <c r="A2638" s="7">
        <v>39626</v>
      </c>
      <c r="B2638" s="5">
        <v>1278.3800000000001</v>
      </c>
      <c r="C2638" s="8" t="str">
        <f t="shared" si="82"/>
        <v>20086</v>
      </c>
      <c r="D2638" s="8" t="str">
        <f t="shared" si="83"/>
        <v>-</v>
      </c>
    </row>
    <row r="2639" spans="1:4" x14ac:dyDescent="0.25">
      <c r="A2639" s="7">
        <v>39629</v>
      </c>
      <c r="B2639" s="5">
        <v>1280</v>
      </c>
      <c r="C2639" s="8" t="str">
        <f t="shared" si="82"/>
        <v>20086</v>
      </c>
      <c r="D2639" s="8" t="str">
        <f t="shared" si="83"/>
        <v>-</v>
      </c>
    </row>
    <row r="2640" spans="1:4" x14ac:dyDescent="0.25">
      <c r="A2640" s="7">
        <v>39630</v>
      </c>
      <c r="B2640" s="5">
        <v>1284.9100000000001</v>
      </c>
      <c r="C2640" s="8" t="str">
        <f t="shared" si="82"/>
        <v>20087</v>
      </c>
      <c r="D2640" s="8" t="str">
        <f t="shared" si="83"/>
        <v>erster Börsentag des Monats</v>
      </c>
    </row>
    <row r="2641" spans="1:4" x14ac:dyDescent="0.25">
      <c r="A2641" s="7">
        <v>39631</v>
      </c>
      <c r="B2641" s="5">
        <v>1261.52</v>
      </c>
      <c r="C2641" s="8" t="str">
        <f t="shared" si="82"/>
        <v>20087</v>
      </c>
      <c r="D2641" s="8" t="str">
        <f t="shared" si="83"/>
        <v>-</v>
      </c>
    </row>
    <row r="2642" spans="1:4" x14ac:dyDescent="0.25">
      <c r="A2642" s="7">
        <v>39632</v>
      </c>
      <c r="B2642" s="5">
        <v>1262.9000000000001</v>
      </c>
      <c r="C2642" s="8" t="str">
        <f t="shared" si="82"/>
        <v>20087</v>
      </c>
      <c r="D2642" s="8" t="str">
        <f t="shared" si="83"/>
        <v>-</v>
      </c>
    </row>
    <row r="2643" spans="1:4" x14ac:dyDescent="0.25">
      <c r="A2643" s="7">
        <v>39636</v>
      </c>
      <c r="B2643" s="5">
        <v>1252.31</v>
      </c>
      <c r="C2643" s="8" t="str">
        <f t="shared" si="82"/>
        <v>20087</v>
      </c>
      <c r="D2643" s="8" t="str">
        <f t="shared" si="83"/>
        <v>-</v>
      </c>
    </row>
    <row r="2644" spans="1:4" x14ac:dyDescent="0.25">
      <c r="A2644" s="7">
        <v>39637</v>
      </c>
      <c r="B2644" s="5">
        <v>1273.69</v>
      </c>
      <c r="C2644" s="8" t="str">
        <f t="shared" si="82"/>
        <v>20087</v>
      </c>
      <c r="D2644" s="8" t="str">
        <f t="shared" si="83"/>
        <v>-</v>
      </c>
    </row>
    <row r="2645" spans="1:4" x14ac:dyDescent="0.25">
      <c r="A2645" s="7">
        <v>39638</v>
      </c>
      <c r="B2645" s="5">
        <v>1244.68</v>
      </c>
      <c r="C2645" s="8" t="str">
        <f t="shared" si="82"/>
        <v>20087</v>
      </c>
      <c r="D2645" s="8" t="str">
        <f t="shared" si="83"/>
        <v>-</v>
      </c>
    </row>
    <row r="2646" spans="1:4" x14ac:dyDescent="0.25">
      <c r="A2646" s="7">
        <v>39639</v>
      </c>
      <c r="B2646" s="5">
        <v>1253.3900000000001</v>
      </c>
      <c r="C2646" s="8" t="str">
        <f t="shared" si="82"/>
        <v>20087</v>
      </c>
      <c r="D2646" s="8" t="str">
        <f t="shared" si="83"/>
        <v>-</v>
      </c>
    </row>
    <row r="2647" spans="1:4" x14ac:dyDescent="0.25">
      <c r="A2647" s="7">
        <v>39640</v>
      </c>
      <c r="B2647" s="5">
        <v>1239.49</v>
      </c>
      <c r="C2647" s="8" t="str">
        <f t="shared" si="82"/>
        <v>20087</v>
      </c>
      <c r="D2647" s="8" t="str">
        <f t="shared" si="83"/>
        <v>-</v>
      </c>
    </row>
    <row r="2648" spans="1:4" x14ac:dyDescent="0.25">
      <c r="A2648" s="7">
        <v>39643</v>
      </c>
      <c r="B2648" s="5">
        <v>1228.3</v>
      </c>
      <c r="C2648" s="8" t="str">
        <f t="shared" si="82"/>
        <v>20087</v>
      </c>
      <c r="D2648" s="8" t="str">
        <f t="shared" si="83"/>
        <v>-</v>
      </c>
    </row>
    <row r="2649" spans="1:4" x14ac:dyDescent="0.25">
      <c r="A2649" s="7">
        <v>39644</v>
      </c>
      <c r="B2649" s="5">
        <v>1214.9100000000001</v>
      </c>
      <c r="C2649" s="8" t="str">
        <f t="shared" si="82"/>
        <v>20087</v>
      </c>
      <c r="D2649" s="8" t="str">
        <f t="shared" si="83"/>
        <v>-</v>
      </c>
    </row>
    <row r="2650" spans="1:4" x14ac:dyDescent="0.25">
      <c r="A2650" s="7">
        <v>39645</v>
      </c>
      <c r="B2650" s="5">
        <v>1245.3599999999999</v>
      </c>
      <c r="C2650" s="8" t="str">
        <f t="shared" si="82"/>
        <v>20087</v>
      </c>
      <c r="D2650" s="8" t="str">
        <f t="shared" si="83"/>
        <v>-</v>
      </c>
    </row>
    <row r="2651" spans="1:4" x14ac:dyDescent="0.25">
      <c r="A2651" s="7">
        <v>39646</v>
      </c>
      <c r="B2651" s="5">
        <v>1260.31</v>
      </c>
      <c r="C2651" s="8" t="str">
        <f t="shared" si="82"/>
        <v>20087</v>
      </c>
      <c r="D2651" s="8" t="str">
        <f t="shared" si="83"/>
        <v>-</v>
      </c>
    </row>
    <row r="2652" spans="1:4" x14ac:dyDescent="0.25">
      <c r="A2652" s="7">
        <v>39647</v>
      </c>
      <c r="B2652" s="5">
        <v>1260.68</v>
      </c>
      <c r="C2652" s="8" t="str">
        <f t="shared" si="82"/>
        <v>20087</v>
      </c>
      <c r="D2652" s="8" t="str">
        <f t="shared" si="83"/>
        <v>-</v>
      </c>
    </row>
    <row r="2653" spans="1:4" x14ac:dyDescent="0.25">
      <c r="A2653" s="7">
        <v>39650</v>
      </c>
      <c r="B2653" s="5">
        <v>1260</v>
      </c>
      <c r="C2653" s="8" t="str">
        <f t="shared" si="82"/>
        <v>20087</v>
      </c>
      <c r="D2653" s="8" t="str">
        <f t="shared" si="83"/>
        <v>-</v>
      </c>
    </row>
    <row r="2654" spans="1:4" x14ac:dyDescent="0.25">
      <c r="A2654" s="7">
        <v>39651</v>
      </c>
      <c r="B2654" s="5">
        <v>1277</v>
      </c>
      <c r="C2654" s="8" t="str">
        <f t="shared" si="82"/>
        <v>20087</v>
      </c>
      <c r="D2654" s="8" t="str">
        <f t="shared" si="83"/>
        <v>-</v>
      </c>
    </row>
    <row r="2655" spans="1:4" x14ac:dyDescent="0.25">
      <c r="A2655" s="7">
        <v>39652</v>
      </c>
      <c r="B2655" s="5">
        <v>1282.18</v>
      </c>
      <c r="C2655" s="8" t="str">
        <f t="shared" si="82"/>
        <v>20087</v>
      </c>
      <c r="D2655" s="8" t="str">
        <f t="shared" si="83"/>
        <v>-</v>
      </c>
    </row>
    <row r="2656" spans="1:4" x14ac:dyDescent="0.25">
      <c r="A2656" s="7">
        <v>39653</v>
      </c>
      <c r="B2656" s="5">
        <v>1252.54</v>
      </c>
      <c r="C2656" s="8" t="str">
        <f t="shared" si="82"/>
        <v>20087</v>
      </c>
      <c r="D2656" s="8" t="str">
        <f t="shared" si="83"/>
        <v>-</v>
      </c>
    </row>
    <row r="2657" spans="1:4" x14ac:dyDescent="0.25">
      <c r="A2657" s="7">
        <v>39654</v>
      </c>
      <c r="B2657" s="5">
        <v>1257.76</v>
      </c>
      <c r="C2657" s="8" t="str">
        <f t="shared" si="82"/>
        <v>20087</v>
      </c>
      <c r="D2657" s="8" t="str">
        <f t="shared" si="83"/>
        <v>-</v>
      </c>
    </row>
    <row r="2658" spans="1:4" x14ac:dyDescent="0.25">
      <c r="A2658" s="7">
        <v>39657</v>
      </c>
      <c r="B2658" s="5">
        <v>1234.3699999999999</v>
      </c>
      <c r="C2658" s="8" t="str">
        <f t="shared" si="82"/>
        <v>20087</v>
      </c>
      <c r="D2658" s="8" t="str">
        <f t="shared" si="83"/>
        <v>-</v>
      </c>
    </row>
    <row r="2659" spans="1:4" x14ac:dyDescent="0.25">
      <c r="A2659" s="7">
        <v>39658</v>
      </c>
      <c r="B2659" s="5">
        <v>1263.19</v>
      </c>
      <c r="C2659" s="8" t="str">
        <f t="shared" si="82"/>
        <v>20087</v>
      </c>
      <c r="D2659" s="8" t="str">
        <f t="shared" si="83"/>
        <v>-</v>
      </c>
    </row>
    <row r="2660" spans="1:4" x14ac:dyDescent="0.25">
      <c r="A2660" s="7">
        <v>39659</v>
      </c>
      <c r="B2660" s="5">
        <v>1284.26</v>
      </c>
      <c r="C2660" s="8" t="str">
        <f t="shared" si="82"/>
        <v>20087</v>
      </c>
      <c r="D2660" s="8" t="str">
        <f t="shared" si="83"/>
        <v>-</v>
      </c>
    </row>
    <row r="2661" spans="1:4" x14ac:dyDescent="0.25">
      <c r="A2661" s="7">
        <v>39660</v>
      </c>
      <c r="B2661" s="5">
        <v>1267.3800000000001</v>
      </c>
      <c r="C2661" s="8" t="str">
        <f t="shared" si="82"/>
        <v>20087</v>
      </c>
      <c r="D2661" s="8" t="str">
        <f t="shared" si="83"/>
        <v>-</v>
      </c>
    </row>
    <row r="2662" spans="1:4" x14ac:dyDescent="0.25">
      <c r="A2662" s="7">
        <v>39661</v>
      </c>
      <c r="B2662" s="5">
        <v>1260.31</v>
      </c>
      <c r="C2662" s="8" t="str">
        <f t="shared" si="82"/>
        <v>20088</v>
      </c>
      <c r="D2662" s="8" t="str">
        <f t="shared" si="83"/>
        <v>erster Börsentag des Monats</v>
      </c>
    </row>
    <row r="2663" spans="1:4" x14ac:dyDescent="0.25">
      <c r="A2663" s="7">
        <v>39664</v>
      </c>
      <c r="B2663" s="5">
        <v>1249.01</v>
      </c>
      <c r="C2663" s="8" t="str">
        <f t="shared" si="82"/>
        <v>20088</v>
      </c>
      <c r="D2663" s="8" t="str">
        <f t="shared" si="83"/>
        <v>-</v>
      </c>
    </row>
    <row r="2664" spans="1:4" x14ac:dyDescent="0.25">
      <c r="A2664" s="7">
        <v>39665</v>
      </c>
      <c r="B2664" s="5">
        <v>1284.8800000000001</v>
      </c>
      <c r="C2664" s="8" t="str">
        <f t="shared" si="82"/>
        <v>20088</v>
      </c>
      <c r="D2664" s="8" t="str">
        <f t="shared" si="83"/>
        <v>-</v>
      </c>
    </row>
    <row r="2665" spans="1:4" x14ac:dyDescent="0.25">
      <c r="A2665" s="7">
        <v>39666</v>
      </c>
      <c r="B2665" s="5">
        <v>1289.18</v>
      </c>
      <c r="C2665" s="8" t="str">
        <f t="shared" si="82"/>
        <v>20088</v>
      </c>
      <c r="D2665" s="8" t="str">
        <f t="shared" si="83"/>
        <v>-</v>
      </c>
    </row>
    <row r="2666" spans="1:4" x14ac:dyDescent="0.25">
      <c r="A2666" s="7">
        <v>39667</v>
      </c>
      <c r="B2666" s="5">
        <v>1266.06</v>
      </c>
      <c r="C2666" s="8" t="str">
        <f t="shared" si="82"/>
        <v>20088</v>
      </c>
      <c r="D2666" s="8" t="str">
        <f t="shared" si="83"/>
        <v>-</v>
      </c>
    </row>
    <row r="2667" spans="1:4" x14ac:dyDescent="0.25">
      <c r="A2667" s="7">
        <v>39668</v>
      </c>
      <c r="B2667" s="5">
        <v>1296.31</v>
      </c>
      <c r="C2667" s="8" t="str">
        <f t="shared" si="82"/>
        <v>20088</v>
      </c>
      <c r="D2667" s="8" t="str">
        <f t="shared" si="83"/>
        <v>-</v>
      </c>
    </row>
    <row r="2668" spans="1:4" x14ac:dyDescent="0.25">
      <c r="A2668" s="7">
        <v>39671</v>
      </c>
      <c r="B2668" s="5">
        <v>1305.31</v>
      </c>
      <c r="C2668" s="8" t="str">
        <f t="shared" si="82"/>
        <v>20088</v>
      </c>
      <c r="D2668" s="8" t="str">
        <f t="shared" si="83"/>
        <v>-</v>
      </c>
    </row>
    <row r="2669" spans="1:4" x14ac:dyDescent="0.25">
      <c r="A2669" s="7">
        <v>39672</v>
      </c>
      <c r="B2669" s="5">
        <v>1289.5899999999999</v>
      </c>
      <c r="C2669" s="8" t="str">
        <f t="shared" si="82"/>
        <v>20088</v>
      </c>
      <c r="D2669" s="8" t="str">
        <f t="shared" si="83"/>
        <v>-</v>
      </c>
    </row>
    <row r="2670" spans="1:4" x14ac:dyDescent="0.25">
      <c r="A2670" s="7">
        <v>39673</v>
      </c>
      <c r="B2670" s="5">
        <v>1285.82</v>
      </c>
      <c r="C2670" s="8" t="str">
        <f t="shared" si="82"/>
        <v>20088</v>
      </c>
      <c r="D2670" s="8" t="str">
        <f t="shared" si="83"/>
        <v>-</v>
      </c>
    </row>
    <row r="2671" spans="1:4" x14ac:dyDescent="0.25">
      <c r="A2671" s="7">
        <v>39674</v>
      </c>
      <c r="B2671" s="5">
        <v>1292.93</v>
      </c>
      <c r="C2671" s="8" t="str">
        <f t="shared" si="82"/>
        <v>20088</v>
      </c>
      <c r="D2671" s="8" t="str">
        <f t="shared" si="83"/>
        <v>-</v>
      </c>
    </row>
    <row r="2672" spans="1:4" x14ac:dyDescent="0.25">
      <c r="A2672" s="7">
        <v>39675</v>
      </c>
      <c r="B2672" s="5">
        <v>1298.19</v>
      </c>
      <c r="C2672" s="8" t="str">
        <f t="shared" si="82"/>
        <v>20088</v>
      </c>
      <c r="D2672" s="8" t="str">
        <f t="shared" si="83"/>
        <v>-</v>
      </c>
    </row>
    <row r="2673" spans="1:4" x14ac:dyDescent="0.25">
      <c r="A2673" s="7">
        <v>39678</v>
      </c>
      <c r="B2673" s="5">
        <v>1278.5999999999999</v>
      </c>
      <c r="C2673" s="8" t="str">
        <f t="shared" si="82"/>
        <v>20088</v>
      </c>
      <c r="D2673" s="8" t="str">
        <f t="shared" si="83"/>
        <v>-</v>
      </c>
    </row>
    <row r="2674" spans="1:4" x14ac:dyDescent="0.25">
      <c r="A2674" s="7">
        <v>39679</v>
      </c>
      <c r="B2674" s="5">
        <v>1266.68</v>
      </c>
      <c r="C2674" s="8" t="str">
        <f t="shared" si="82"/>
        <v>20088</v>
      </c>
      <c r="D2674" s="8" t="str">
        <f t="shared" si="83"/>
        <v>-</v>
      </c>
    </row>
    <row r="2675" spans="1:4" x14ac:dyDescent="0.25">
      <c r="A2675" s="7">
        <v>39680</v>
      </c>
      <c r="B2675" s="5">
        <v>1274.54</v>
      </c>
      <c r="C2675" s="8" t="str">
        <f t="shared" si="82"/>
        <v>20088</v>
      </c>
      <c r="D2675" s="8" t="str">
        <f t="shared" si="83"/>
        <v>-</v>
      </c>
    </row>
    <row r="2676" spans="1:4" x14ac:dyDescent="0.25">
      <c r="A2676" s="7">
        <v>39681</v>
      </c>
      <c r="B2676" s="5">
        <v>1277.72</v>
      </c>
      <c r="C2676" s="8" t="str">
        <f t="shared" si="82"/>
        <v>20088</v>
      </c>
      <c r="D2676" s="8" t="str">
        <f t="shared" si="83"/>
        <v>-</v>
      </c>
    </row>
    <row r="2677" spans="1:4" x14ac:dyDescent="0.25">
      <c r="A2677" s="7">
        <v>39682</v>
      </c>
      <c r="B2677" s="5">
        <v>1292.19</v>
      </c>
      <c r="C2677" s="8" t="str">
        <f t="shared" si="82"/>
        <v>20088</v>
      </c>
      <c r="D2677" s="8" t="str">
        <f t="shared" si="83"/>
        <v>-</v>
      </c>
    </row>
    <row r="2678" spans="1:4" x14ac:dyDescent="0.25">
      <c r="A2678" s="7">
        <v>39685</v>
      </c>
      <c r="B2678" s="5">
        <v>1266.8399999999999</v>
      </c>
      <c r="C2678" s="8" t="str">
        <f t="shared" si="82"/>
        <v>20088</v>
      </c>
      <c r="D2678" s="8" t="str">
        <f t="shared" si="83"/>
        <v>-</v>
      </c>
    </row>
    <row r="2679" spans="1:4" x14ac:dyDescent="0.25">
      <c r="A2679" s="7">
        <v>39686</v>
      </c>
      <c r="B2679" s="5">
        <v>1271.51</v>
      </c>
      <c r="C2679" s="8" t="str">
        <f t="shared" si="82"/>
        <v>20088</v>
      </c>
      <c r="D2679" s="8" t="str">
        <f t="shared" si="83"/>
        <v>-</v>
      </c>
    </row>
    <row r="2680" spans="1:4" x14ac:dyDescent="0.25">
      <c r="A2680" s="7">
        <v>39687</v>
      </c>
      <c r="B2680" s="5">
        <v>1281.6600000000001</v>
      </c>
      <c r="C2680" s="8" t="str">
        <f t="shared" si="82"/>
        <v>20088</v>
      </c>
      <c r="D2680" s="8" t="str">
        <f t="shared" si="83"/>
        <v>-</v>
      </c>
    </row>
    <row r="2681" spans="1:4" x14ac:dyDescent="0.25">
      <c r="A2681" s="7">
        <v>39688</v>
      </c>
      <c r="B2681" s="5">
        <v>1300.68</v>
      </c>
      <c r="C2681" s="8" t="str">
        <f t="shared" si="82"/>
        <v>20088</v>
      </c>
      <c r="D2681" s="8" t="str">
        <f t="shared" si="83"/>
        <v>-</v>
      </c>
    </row>
    <row r="2682" spans="1:4" x14ac:dyDescent="0.25">
      <c r="A2682" s="7">
        <v>39689</v>
      </c>
      <c r="B2682" s="5">
        <v>1282.82</v>
      </c>
      <c r="C2682" s="8" t="str">
        <f t="shared" si="82"/>
        <v>20088</v>
      </c>
      <c r="D2682" s="8" t="str">
        <f t="shared" si="83"/>
        <v>-</v>
      </c>
    </row>
    <row r="2683" spans="1:4" x14ac:dyDescent="0.25">
      <c r="A2683" s="7">
        <v>39693</v>
      </c>
      <c r="B2683" s="5">
        <v>1277.57</v>
      </c>
      <c r="C2683" s="8" t="str">
        <f t="shared" si="82"/>
        <v>20089</v>
      </c>
      <c r="D2683" s="8" t="str">
        <f t="shared" si="83"/>
        <v>erster Börsentag des Monats</v>
      </c>
    </row>
    <row r="2684" spans="1:4" x14ac:dyDescent="0.25">
      <c r="A2684" s="7">
        <v>39694</v>
      </c>
      <c r="B2684" s="5">
        <v>1274.98</v>
      </c>
      <c r="C2684" s="8" t="str">
        <f t="shared" si="82"/>
        <v>20089</v>
      </c>
      <c r="D2684" s="8" t="str">
        <f t="shared" si="83"/>
        <v>-</v>
      </c>
    </row>
    <row r="2685" spans="1:4" x14ac:dyDescent="0.25">
      <c r="A2685" s="7">
        <v>39695</v>
      </c>
      <c r="B2685" s="5">
        <v>1236.82</v>
      </c>
      <c r="C2685" s="8" t="str">
        <f t="shared" si="82"/>
        <v>20089</v>
      </c>
      <c r="D2685" s="8" t="str">
        <f t="shared" si="83"/>
        <v>-</v>
      </c>
    </row>
    <row r="2686" spans="1:4" x14ac:dyDescent="0.25">
      <c r="A2686" s="7">
        <v>39696</v>
      </c>
      <c r="B2686" s="5">
        <v>1242.31</v>
      </c>
      <c r="C2686" s="8" t="str">
        <f t="shared" si="82"/>
        <v>20089</v>
      </c>
      <c r="D2686" s="8" t="str">
        <f t="shared" si="83"/>
        <v>-</v>
      </c>
    </row>
    <row r="2687" spans="1:4" x14ac:dyDescent="0.25">
      <c r="A2687" s="7">
        <v>39699</v>
      </c>
      <c r="B2687" s="5">
        <v>1267.79</v>
      </c>
      <c r="C2687" s="8" t="str">
        <f t="shared" si="82"/>
        <v>20089</v>
      </c>
      <c r="D2687" s="8" t="str">
        <f t="shared" si="83"/>
        <v>-</v>
      </c>
    </row>
    <row r="2688" spans="1:4" x14ac:dyDescent="0.25">
      <c r="A2688" s="7">
        <v>39700</v>
      </c>
      <c r="B2688" s="5">
        <v>1224.51</v>
      </c>
      <c r="C2688" s="8" t="str">
        <f t="shared" si="82"/>
        <v>20089</v>
      </c>
      <c r="D2688" s="8" t="str">
        <f t="shared" si="83"/>
        <v>-</v>
      </c>
    </row>
    <row r="2689" spans="1:4" x14ac:dyDescent="0.25">
      <c r="A2689" s="7">
        <v>39701</v>
      </c>
      <c r="B2689" s="5">
        <v>1232.04</v>
      </c>
      <c r="C2689" s="8" t="str">
        <f t="shared" si="82"/>
        <v>20089</v>
      </c>
      <c r="D2689" s="8" t="str">
        <f t="shared" si="83"/>
        <v>-</v>
      </c>
    </row>
    <row r="2690" spans="1:4" x14ac:dyDescent="0.25">
      <c r="A2690" s="7">
        <v>39702</v>
      </c>
      <c r="B2690" s="5">
        <v>1249.05</v>
      </c>
      <c r="C2690" s="8" t="str">
        <f t="shared" si="82"/>
        <v>20089</v>
      </c>
      <c r="D2690" s="8" t="str">
        <f t="shared" si="83"/>
        <v>-</v>
      </c>
    </row>
    <row r="2691" spans="1:4" x14ac:dyDescent="0.25">
      <c r="A2691" s="7">
        <v>39703</v>
      </c>
      <c r="B2691" s="5">
        <v>1251.69</v>
      </c>
      <c r="C2691" s="8" t="str">
        <f t="shared" ref="C2691:C2754" si="84">CONCATENATE(YEAR(A2691),MONTH(A2691))</f>
        <v>20089</v>
      </c>
      <c r="D2691" s="8" t="str">
        <f t="shared" si="83"/>
        <v>-</v>
      </c>
    </row>
    <row r="2692" spans="1:4" x14ac:dyDescent="0.25">
      <c r="A2692" s="7">
        <v>39706</v>
      </c>
      <c r="B2692" s="5">
        <v>1192.69</v>
      </c>
      <c r="C2692" s="8" t="str">
        <f t="shared" si="84"/>
        <v>20089</v>
      </c>
      <c r="D2692" s="8" t="str">
        <f t="shared" ref="D2692:D2755" si="85">IF(C2692&lt;&gt;C2691,"erster Börsentag des Monats","-")</f>
        <v>-</v>
      </c>
    </row>
    <row r="2693" spans="1:4" x14ac:dyDescent="0.25">
      <c r="A2693" s="7">
        <v>39707</v>
      </c>
      <c r="B2693" s="5">
        <v>1213.5999999999999</v>
      </c>
      <c r="C2693" s="8" t="str">
        <f t="shared" si="84"/>
        <v>20089</v>
      </c>
      <c r="D2693" s="8" t="str">
        <f t="shared" si="85"/>
        <v>-</v>
      </c>
    </row>
    <row r="2694" spans="1:4" x14ac:dyDescent="0.25">
      <c r="A2694" s="7">
        <v>39708</v>
      </c>
      <c r="B2694" s="5">
        <v>1156.3900000000001</v>
      </c>
      <c r="C2694" s="8" t="str">
        <f t="shared" si="84"/>
        <v>20089</v>
      </c>
      <c r="D2694" s="8" t="str">
        <f t="shared" si="85"/>
        <v>-</v>
      </c>
    </row>
    <row r="2695" spans="1:4" x14ac:dyDescent="0.25">
      <c r="A2695" s="7">
        <v>39709</v>
      </c>
      <c r="B2695" s="5">
        <v>1206.51</v>
      </c>
      <c r="C2695" s="8" t="str">
        <f t="shared" si="84"/>
        <v>20089</v>
      </c>
      <c r="D2695" s="8" t="str">
        <f t="shared" si="85"/>
        <v>-</v>
      </c>
    </row>
    <row r="2696" spans="1:4" x14ac:dyDescent="0.25">
      <c r="A2696" s="7">
        <v>39710</v>
      </c>
      <c r="B2696" s="5">
        <v>1255.07</v>
      </c>
      <c r="C2696" s="8" t="str">
        <f t="shared" si="84"/>
        <v>20089</v>
      </c>
      <c r="D2696" s="8" t="str">
        <f t="shared" si="85"/>
        <v>-</v>
      </c>
    </row>
    <row r="2697" spans="1:4" x14ac:dyDescent="0.25">
      <c r="A2697" s="7">
        <v>39713</v>
      </c>
      <c r="B2697" s="5">
        <v>1207.0899999999999</v>
      </c>
      <c r="C2697" s="8" t="str">
        <f t="shared" si="84"/>
        <v>20089</v>
      </c>
      <c r="D2697" s="8" t="str">
        <f t="shared" si="85"/>
        <v>-</v>
      </c>
    </row>
    <row r="2698" spans="1:4" x14ac:dyDescent="0.25">
      <c r="A2698" s="7">
        <v>39714</v>
      </c>
      <c r="B2698" s="5">
        <v>1188.22</v>
      </c>
      <c r="C2698" s="8" t="str">
        <f t="shared" si="84"/>
        <v>20089</v>
      </c>
      <c r="D2698" s="8" t="str">
        <f t="shared" si="85"/>
        <v>-</v>
      </c>
    </row>
    <row r="2699" spans="1:4" x14ac:dyDescent="0.25">
      <c r="A2699" s="7">
        <v>39715</v>
      </c>
      <c r="B2699" s="5">
        <v>1185.8699999999999</v>
      </c>
      <c r="C2699" s="8" t="str">
        <f t="shared" si="84"/>
        <v>20089</v>
      </c>
      <c r="D2699" s="8" t="str">
        <f t="shared" si="85"/>
        <v>-</v>
      </c>
    </row>
    <row r="2700" spans="1:4" x14ac:dyDescent="0.25">
      <c r="A2700" s="7">
        <v>39716</v>
      </c>
      <c r="B2700" s="5">
        <v>1209.18</v>
      </c>
      <c r="C2700" s="8" t="str">
        <f t="shared" si="84"/>
        <v>20089</v>
      </c>
      <c r="D2700" s="8" t="str">
        <f t="shared" si="85"/>
        <v>-</v>
      </c>
    </row>
    <row r="2701" spans="1:4" x14ac:dyDescent="0.25">
      <c r="A2701" s="7">
        <v>39717</v>
      </c>
      <c r="B2701" s="5">
        <v>1213.27</v>
      </c>
      <c r="C2701" s="8" t="str">
        <f t="shared" si="84"/>
        <v>20089</v>
      </c>
      <c r="D2701" s="8" t="str">
        <f t="shared" si="85"/>
        <v>-</v>
      </c>
    </row>
    <row r="2702" spans="1:4" x14ac:dyDescent="0.25">
      <c r="A2702" s="7">
        <v>39720</v>
      </c>
      <c r="B2702" s="5">
        <v>1106.42</v>
      </c>
      <c r="C2702" s="8" t="str">
        <f t="shared" si="84"/>
        <v>20089</v>
      </c>
      <c r="D2702" s="8" t="str">
        <f t="shared" si="85"/>
        <v>-</v>
      </c>
    </row>
    <row r="2703" spans="1:4" x14ac:dyDescent="0.25">
      <c r="A2703" s="7">
        <v>39721</v>
      </c>
      <c r="B2703" s="5">
        <v>1164.74</v>
      </c>
      <c r="C2703" s="8" t="str">
        <f t="shared" si="84"/>
        <v>20089</v>
      </c>
      <c r="D2703" s="8" t="str">
        <f t="shared" si="85"/>
        <v>-</v>
      </c>
    </row>
    <row r="2704" spans="1:4" x14ac:dyDescent="0.25">
      <c r="A2704" s="7">
        <v>39722</v>
      </c>
      <c r="B2704" s="5">
        <v>1161.06</v>
      </c>
      <c r="C2704" s="8" t="str">
        <f t="shared" si="84"/>
        <v>200810</v>
      </c>
      <c r="D2704" s="8" t="str">
        <f t="shared" si="85"/>
        <v>erster Börsentag des Monats</v>
      </c>
    </row>
    <row r="2705" spans="1:4" x14ac:dyDescent="0.25">
      <c r="A2705" s="7">
        <v>39723</v>
      </c>
      <c r="B2705" s="5">
        <v>1114.28</v>
      </c>
      <c r="C2705" s="8" t="str">
        <f t="shared" si="84"/>
        <v>200810</v>
      </c>
      <c r="D2705" s="8" t="str">
        <f t="shared" si="85"/>
        <v>-</v>
      </c>
    </row>
    <row r="2706" spans="1:4" x14ac:dyDescent="0.25">
      <c r="A2706" s="7">
        <v>39724</v>
      </c>
      <c r="B2706" s="5">
        <v>1099.23</v>
      </c>
      <c r="C2706" s="8" t="str">
        <f t="shared" si="84"/>
        <v>200810</v>
      </c>
      <c r="D2706" s="8" t="str">
        <f t="shared" si="85"/>
        <v>-</v>
      </c>
    </row>
    <row r="2707" spans="1:4" x14ac:dyDescent="0.25">
      <c r="A2707" s="7">
        <v>39727</v>
      </c>
      <c r="B2707" s="5">
        <v>1056.8900000000001</v>
      </c>
      <c r="C2707" s="8" t="str">
        <f t="shared" si="84"/>
        <v>200810</v>
      </c>
      <c r="D2707" s="8" t="str">
        <f t="shared" si="85"/>
        <v>-</v>
      </c>
    </row>
    <row r="2708" spans="1:4" x14ac:dyDescent="0.25">
      <c r="A2708" s="7">
        <v>39728</v>
      </c>
      <c r="B2708" s="5">
        <v>996.23</v>
      </c>
      <c r="C2708" s="8" t="str">
        <f t="shared" si="84"/>
        <v>200810</v>
      </c>
      <c r="D2708" s="8" t="str">
        <f t="shared" si="85"/>
        <v>-</v>
      </c>
    </row>
    <row r="2709" spans="1:4" x14ac:dyDescent="0.25">
      <c r="A2709" s="7">
        <v>39729</v>
      </c>
      <c r="B2709" s="5">
        <v>984.94</v>
      </c>
      <c r="C2709" s="8" t="str">
        <f t="shared" si="84"/>
        <v>200810</v>
      </c>
      <c r="D2709" s="8" t="str">
        <f t="shared" si="85"/>
        <v>-</v>
      </c>
    </row>
    <row r="2710" spans="1:4" x14ac:dyDescent="0.25">
      <c r="A2710" s="7">
        <v>39730</v>
      </c>
      <c r="B2710" s="5">
        <v>909.92</v>
      </c>
      <c r="C2710" s="8" t="str">
        <f t="shared" si="84"/>
        <v>200810</v>
      </c>
      <c r="D2710" s="8" t="str">
        <f t="shared" si="85"/>
        <v>-</v>
      </c>
    </row>
    <row r="2711" spans="1:4" x14ac:dyDescent="0.25">
      <c r="A2711" s="7">
        <v>39731</v>
      </c>
      <c r="B2711" s="5">
        <v>899.22</v>
      </c>
      <c r="C2711" s="8" t="str">
        <f t="shared" si="84"/>
        <v>200810</v>
      </c>
      <c r="D2711" s="8" t="str">
        <f t="shared" si="85"/>
        <v>-</v>
      </c>
    </row>
    <row r="2712" spans="1:4" x14ac:dyDescent="0.25">
      <c r="A2712" s="7">
        <v>39734</v>
      </c>
      <c r="B2712" s="5">
        <v>1003.35</v>
      </c>
      <c r="C2712" s="8" t="str">
        <f t="shared" si="84"/>
        <v>200810</v>
      </c>
      <c r="D2712" s="8" t="str">
        <f t="shared" si="85"/>
        <v>-</v>
      </c>
    </row>
    <row r="2713" spans="1:4" x14ac:dyDescent="0.25">
      <c r="A2713" s="7">
        <v>39735</v>
      </c>
      <c r="B2713" s="5">
        <v>998.01</v>
      </c>
      <c r="C2713" s="8" t="str">
        <f t="shared" si="84"/>
        <v>200810</v>
      </c>
      <c r="D2713" s="8" t="str">
        <f t="shared" si="85"/>
        <v>-</v>
      </c>
    </row>
    <row r="2714" spans="1:4" x14ac:dyDescent="0.25">
      <c r="A2714" s="7">
        <v>39736</v>
      </c>
      <c r="B2714" s="5">
        <v>907.84</v>
      </c>
      <c r="C2714" s="8" t="str">
        <f t="shared" si="84"/>
        <v>200810</v>
      </c>
      <c r="D2714" s="8" t="str">
        <f t="shared" si="85"/>
        <v>-</v>
      </c>
    </row>
    <row r="2715" spans="1:4" x14ac:dyDescent="0.25">
      <c r="A2715" s="7">
        <v>39737</v>
      </c>
      <c r="B2715" s="5">
        <v>946.43</v>
      </c>
      <c r="C2715" s="8" t="str">
        <f t="shared" si="84"/>
        <v>200810</v>
      </c>
      <c r="D2715" s="8" t="str">
        <f t="shared" si="85"/>
        <v>-</v>
      </c>
    </row>
    <row r="2716" spans="1:4" x14ac:dyDescent="0.25">
      <c r="A2716" s="7">
        <v>39738</v>
      </c>
      <c r="B2716" s="5">
        <v>940.55</v>
      </c>
      <c r="C2716" s="8" t="str">
        <f t="shared" si="84"/>
        <v>200810</v>
      </c>
      <c r="D2716" s="8" t="str">
        <f t="shared" si="85"/>
        <v>-</v>
      </c>
    </row>
    <row r="2717" spans="1:4" x14ac:dyDescent="0.25">
      <c r="A2717" s="7">
        <v>39741</v>
      </c>
      <c r="B2717" s="5">
        <v>985.4</v>
      </c>
      <c r="C2717" s="8" t="str">
        <f t="shared" si="84"/>
        <v>200810</v>
      </c>
      <c r="D2717" s="8" t="str">
        <f t="shared" si="85"/>
        <v>-</v>
      </c>
    </row>
    <row r="2718" spans="1:4" x14ac:dyDescent="0.25">
      <c r="A2718" s="7">
        <v>39742</v>
      </c>
      <c r="B2718" s="5">
        <v>955.05</v>
      </c>
      <c r="C2718" s="8" t="str">
        <f t="shared" si="84"/>
        <v>200810</v>
      </c>
      <c r="D2718" s="8" t="str">
        <f t="shared" si="85"/>
        <v>-</v>
      </c>
    </row>
    <row r="2719" spans="1:4" x14ac:dyDescent="0.25">
      <c r="A2719" s="7">
        <v>39743</v>
      </c>
      <c r="B2719" s="5">
        <v>896.78</v>
      </c>
      <c r="C2719" s="8" t="str">
        <f t="shared" si="84"/>
        <v>200810</v>
      </c>
      <c r="D2719" s="8" t="str">
        <f t="shared" si="85"/>
        <v>-</v>
      </c>
    </row>
    <row r="2720" spans="1:4" x14ac:dyDescent="0.25">
      <c r="A2720" s="7">
        <v>39744</v>
      </c>
      <c r="B2720" s="5">
        <v>908.11</v>
      </c>
      <c r="C2720" s="8" t="str">
        <f t="shared" si="84"/>
        <v>200810</v>
      </c>
      <c r="D2720" s="8" t="str">
        <f t="shared" si="85"/>
        <v>-</v>
      </c>
    </row>
    <row r="2721" spans="1:4" x14ac:dyDescent="0.25">
      <c r="A2721" s="7">
        <v>39745</v>
      </c>
      <c r="B2721" s="5">
        <v>876.77</v>
      </c>
      <c r="C2721" s="8" t="str">
        <f t="shared" si="84"/>
        <v>200810</v>
      </c>
      <c r="D2721" s="8" t="str">
        <f t="shared" si="85"/>
        <v>-</v>
      </c>
    </row>
    <row r="2722" spans="1:4" x14ac:dyDescent="0.25">
      <c r="A2722" s="7">
        <v>39748</v>
      </c>
      <c r="B2722" s="5">
        <v>848.92</v>
      </c>
      <c r="C2722" s="8" t="str">
        <f t="shared" si="84"/>
        <v>200810</v>
      </c>
      <c r="D2722" s="8" t="str">
        <f t="shared" si="85"/>
        <v>-</v>
      </c>
    </row>
    <row r="2723" spans="1:4" x14ac:dyDescent="0.25">
      <c r="A2723" s="7">
        <v>39749</v>
      </c>
      <c r="B2723" s="5">
        <v>940.51</v>
      </c>
      <c r="C2723" s="8" t="str">
        <f t="shared" si="84"/>
        <v>200810</v>
      </c>
      <c r="D2723" s="8" t="str">
        <f t="shared" si="85"/>
        <v>-</v>
      </c>
    </row>
    <row r="2724" spans="1:4" x14ac:dyDescent="0.25">
      <c r="A2724" s="7">
        <v>39750</v>
      </c>
      <c r="B2724" s="5">
        <v>930.09</v>
      </c>
      <c r="C2724" s="8" t="str">
        <f t="shared" si="84"/>
        <v>200810</v>
      </c>
      <c r="D2724" s="8" t="str">
        <f t="shared" si="85"/>
        <v>-</v>
      </c>
    </row>
    <row r="2725" spans="1:4" x14ac:dyDescent="0.25">
      <c r="A2725" s="7">
        <v>39751</v>
      </c>
      <c r="B2725" s="5">
        <v>954.09</v>
      </c>
      <c r="C2725" s="8" t="str">
        <f t="shared" si="84"/>
        <v>200810</v>
      </c>
      <c r="D2725" s="8" t="str">
        <f t="shared" si="85"/>
        <v>-</v>
      </c>
    </row>
    <row r="2726" spans="1:4" x14ac:dyDescent="0.25">
      <c r="A2726" s="7">
        <v>39752</v>
      </c>
      <c r="B2726" s="5">
        <v>968.75</v>
      </c>
      <c r="C2726" s="8" t="str">
        <f t="shared" si="84"/>
        <v>200810</v>
      </c>
      <c r="D2726" s="8" t="str">
        <f t="shared" si="85"/>
        <v>-</v>
      </c>
    </row>
    <row r="2727" spans="1:4" x14ac:dyDescent="0.25">
      <c r="A2727" s="7">
        <v>39755</v>
      </c>
      <c r="B2727" s="5">
        <v>966.3</v>
      </c>
      <c r="C2727" s="8" t="str">
        <f t="shared" si="84"/>
        <v>200811</v>
      </c>
      <c r="D2727" s="8" t="str">
        <f t="shared" si="85"/>
        <v>erster Börsentag des Monats</v>
      </c>
    </row>
    <row r="2728" spans="1:4" x14ac:dyDescent="0.25">
      <c r="A2728" s="7">
        <v>39756</v>
      </c>
      <c r="B2728" s="5">
        <v>1005.75</v>
      </c>
      <c r="C2728" s="8" t="str">
        <f t="shared" si="84"/>
        <v>200811</v>
      </c>
      <c r="D2728" s="8" t="str">
        <f t="shared" si="85"/>
        <v>-</v>
      </c>
    </row>
    <row r="2729" spans="1:4" x14ac:dyDescent="0.25">
      <c r="A2729" s="7">
        <v>39757</v>
      </c>
      <c r="B2729" s="5">
        <v>952.77</v>
      </c>
      <c r="C2729" s="8" t="str">
        <f t="shared" si="84"/>
        <v>200811</v>
      </c>
      <c r="D2729" s="8" t="str">
        <f t="shared" si="85"/>
        <v>-</v>
      </c>
    </row>
    <row r="2730" spans="1:4" x14ac:dyDescent="0.25">
      <c r="A2730" s="7">
        <v>39758</v>
      </c>
      <c r="B2730" s="5">
        <v>904.88</v>
      </c>
      <c r="C2730" s="8" t="str">
        <f t="shared" si="84"/>
        <v>200811</v>
      </c>
      <c r="D2730" s="8" t="str">
        <f t="shared" si="85"/>
        <v>-</v>
      </c>
    </row>
    <row r="2731" spans="1:4" x14ac:dyDescent="0.25">
      <c r="A2731" s="7">
        <v>39759</v>
      </c>
      <c r="B2731" s="5">
        <v>930.99</v>
      </c>
      <c r="C2731" s="8" t="str">
        <f t="shared" si="84"/>
        <v>200811</v>
      </c>
      <c r="D2731" s="8" t="str">
        <f t="shared" si="85"/>
        <v>-</v>
      </c>
    </row>
    <row r="2732" spans="1:4" x14ac:dyDescent="0.25">
      <c r="A2732" s="7">
        <v>39762</v>
      </c>
      <c r="B2732" s="5">
        <v>919.21</v>
      </c>
      <c r="C2732" s="8" t="str">
        <f t="shared" si="84"/>
        <v>200811</v>
      </c>
      <c r="D2732" s="8" t="str">
        <f t="shared" si="85"/>
        <v>-</v>
      </c>
    </row>
    <row r="2733" spans="1:4" x14ac:dyDescent="0.25">
      <c r="A2733" s="7">
        <v>39763</v>
      </c>
      <c r="B2733" s="5">
        <v>898.95</v>
      </c>
      <c r="C2733" s="8" t="str">
        <f t="shared" si="84"/>
        <v>200811</v>
      </c>
      <c r="D2733" s="8" t="str">
        <f t="shared" si="85"/>
        <v>-</v>
      </c>
    </row>
    <row r="2734" spans="1:4" x14ac:dyDescent="0.25">
      <c r="A2734" s="7">
        <v>39764</v>
      </c>
      <c r="B2734" s="5">
        <v>852.3</v>
      </c>
      <c r="C2734" s="8" t="str">
        <f t="shared" si="84"/>
        <v>200811</v>
      </c>
      <c r="D2734" s="8" t="str">
        <f t="shared" si="85"/>
        <v>-</v>
      </c>
    </row>
    <row r="2735" spans="1:4" x14ac:dyDescent="0.25">
      <c r="A2735" s="7">
        <v>39765</v>
      </c>
      <c r="B2735" s="5">
        <v>911.29</v>
      </c>
      <c r="C2735" s="8" t="str">
        <f t="shared" si="84"/>
        <v>200811</v>
      </c>
      <c r="D2735" s="8" t="str">
        <f t="shared" si="85"/>
        <v>-</v>
      </c>
    </row>
    <row r="2736" spans="1:4" x14ac:dyDescent="0.25">
      <c r="A2736" s="7">
        <v>39766</v>
      </c>
      <c r="B2736" s="5">
        <v>873.29</v>
      </c>
      <c r="C2736" s="8" t="str">
        <f t="shared" si="84"/>
        <v>200811</v>
      </c>
      <c r="D2736" s="8" t="str">
        <f t="shared" si="85"/>
        <v>-</v>
      </c>
    </row>
    <row r="2737" spans="1:4" x14ac:dyDescent="0.25">
      <c r="A2737" s="7">
        <v>39769</v>
      </c>
      <c r="B2737" s="5">
        <v>850.75</v>
      </c>
      <c r="C2737" s="8" t="str">
        <f t="shared" si="84"/>
        <v>200811</v>
      </c>
      <c r="D2737" s="8" t="str">
        <f t="shared" si="85"/>
        <v>-</v>
      </c>
    </row>
    <row r="2738" spans="1:4" x14ac:dyDescent="0.25">
      <c r="A2738" s="7">
        <v>39770</v>
      </c>
      <c r="B2738" s="5">
        <v>859.12</v>
      </c>
      <c r="C2738" s="8" t="str">
        <f t="shared" si="84"/>
        <v>200811</v>
      </c>
      <c r="D2738" s="8" t="str">
        <f t="shared" si="85"/>
        <v>-</v>
      </c>
    </row>
    <row r="2739" spans="1:4" x14ac:dyDescent="0.25">
      <c r="A2739" s="7">
        <v>39771</v>
      </c>
      <c r="B2739" s="5">
        <v>806.58</v>
      </c>
      <c r="C2739" s="8" t="str">
        <f t="shared" si="84"/>
        <v>200811</v>
      </c>
      <c r="D2739" s="8" t="str">
        <f t="shared" si="85"/>
        <v>-</v>
      </c>
    </row>
    <row r="2740" spans="1:4" x14ac:dyDescent="0.25">
      <c r="A2740" s="7">
        <v>39772</v>
      </c>
      <c r="B2740" s="5">
        <v>752.44</v>
      </c>
      <c r="C2740" s="8" t="str">
        <f t="shared" si="84"/>
        <v>200811</v>
      </c>
      <c r="D2740" s="8" t="str">
        <f t="shared" si="85"/>
        <v>-</v>
      </c>
    </row>
    <row r="2741" spans="1:4" x14ac:dyDescent="0.25">
      <c r="A2741" s="7">
        <v>39773</v>
      </c>
      <c r="B2741" s="5">
        <v>800.03</v>
      </c>
      <c r="C2741" s="8" t="str">
        <f t="shared" si="84"/>
        <v>200811</v>
      </c>
      <c r="D2741" s="8" t="str">
        <f t="shared" si="85"/>
        <v>-</v>
      </c>
    </row>
    <row r="2742" spans="1:4" x14ac:dyDescent="0.25">
      <c r="A2742" s="7">
        <v>39776</v>
      </c>
      <c r="B2742" s="5">
        <v>851.81</v>
      </c>
      <c r="C2742" s="8" t="str">
        <f t="shared" si="84"/>
        <v>200811</v>
      </c>
      <c r="D2742" s="8" t="str">
        <f t="shared" si="85"/>
        <v>-</v>
      </c>
    </row>
    <row r="2743" spans="1:4" x14ac:dyDescent="0.25">
      <c r="A2743" s="7">
        <v>39777</v>
      </c>
      <c r="B2743" s="5">
        <v>857.39</v>
      </c>
      <c r="C2743" s="8" t="str">
        <f t="shared" si="84"/>
        <v>200811</v>
      </c>
      <c r="D2743" s="8" t="str">
        <f t="shared" si="85"/>
        <v>-</v>
      </c>
    </row>
    <row r="2744" spans="1:4" x14ac:dyDescent="0.25">
      <c r="A2744" s="7">
        <v>39778</v>
      </c>
      <c r="B2744" s="5">
        <v>887.68</v>
      </c>
      <c r="C2744" s="8" t="str">
        <f t="shared" si="84"/>
        <v>200811</v>
      </c>
      <c r="D2744" s="8" t="str">
        <f t="shared" si="85"/>
        <v>-</v>
      </c>
    </row>
    <row r="2745" spans="1:4" x14ac:dyDescent="0.25">
      <c r="A2745" s="7">
        <v>39780</v>
      </c>
      <c r="B2745" s="5">
        <v>896.24</v>
      </c>
      <c r="C2745" s="8" t="str">
        <f t="shared" si="84"/>
        <v>200811</v>
      </c>
      <c r="D2745" s="8" t="str">
        <f t="shared" si="85"/>
        <v>-</v>
      </c>
    </row>
    <row r="2746" spans="1:4" x14ac:dyDescent="0.25">
      <c r="A2746" s="7">
        <v>39783</v>
      </c>
      <c r="B2746" s="5">
        <v>816.21</v>
      </c>
      <c r="C2746" s="8" t="str">
        <f t="shared" si="84"/>
        <v>200812</v>
      </c>
      <c r="D2746" s="8" t="str">
        <f t="shared" si="85"/>
        <v>erster Börsentag des Monats</v>
      </c>
    </row>
    <row r="2747" spans="1:4" x14ac:dyDescent="0.25">
      <c r="A2747" s="7">
        <v>39784</v>
      </c>
      <c r="B2747" s="5">
        <v>848.81</v>
      </c>
      <c r="C2747" s="8" t="str">
        <f t="shared" si="84"/>
        <v>200812</v>
      </c>
      <c r="D2747" s="8" t="str">
        <f t="shared" si="85"/>
        <v>-</v>
      </c>
    </row>
    <row r="2748" spans="1:4" x14ac:dyDescent="0.25">
      <c r="A2748" s="7">
        <v>39785</v>
      </c>
      <c r="B2748" s="5">
        <v>870.74</v>
      </c>
      <c r="C2748" s="8" t="str">
        <f t="shared" si="84"/>
        <v>200812</v>
      </c>
      <c r="D2748" s="8" t="str">
        <f t="shared" si="85"/>
        <v>-</v>
      </c>
    </row>
    <row r="2749" spans="1:4" x14ac:dyDescent="0.25">
      <c r="A2749" s="7">
        <v>39786</v>
      </c>
      <c r="B2749" s="5">
        <v>845.22</v>
      </c>
      <c r="C2749" s="8" t="str">
        <f t="shared" si="84"/>
        <v>200812</v>
      </c>
      <c r="D2749" s="8" t="str">
        <f t="shared" si="85"/>
        <v>-</v>
      </c>
    </row>
    <row r="2750" spans="1:4" x14ac:dyDescent="0.25">
      <c r="A2750" s="7">
        <v>39787</v>
      </c>
      <c r="B2750" s="5">
        <v>876.07</v>
      </c>
      <c r="C2750" s="8" t="str">
        <f t="shared" si="84"/>
        <v>200812</v>
      </c>
      <c r="D2750" s="8" t="str">
        <f t="shared" si="85"/>
        <v>-</v>
      </c>
    </row>
    <row r="2751" spans="1:4" x14ac:dyDescent="0.25">
      <c r="A2751" s="7">
        <v>39790</v>
      </c>
      <c r="B2751" s="5">
        <v>909.7</v>
      </c>
      <c r="C2751" s="8" t="str">
        <f t="shared" si="84"/>
        <v>200812</v>
      </c>
      <c r="D2751" s="8" t="str">
        <f t="shared" si="85"/>
        <v>-</v>
      </c>
    </row>
    <row r="2752" spans="1:4" x14ac:dyDescent="0.25">
      <c r="A2752" s="7">
        <v>39791</v>
      </c>
      <c r="B2752" s="5">
        <v>888.67</v>
      </c>
      <c r="C2752" s="8" t="str">
        <f t="shared" si="84"/>
        <v>200812</v>
      </c>
      <c r="D2752" s="8" t="str">
        <f t="shared" si="85"/>
        <v>-</v>
      </c>
    </row>
    <row r="2753" spans="1:4" x14ac:dyDescent="0.25">
      <c r="A2753" s="7">
        <v>39792</v>
      </c>
      <c r="B2753" s="5">
        <v>899.24</v>
      </c>
      <c r="C2753" s="8" t="str">
        <f t="shared" si="84"/>
        <v>200812</v>
      </c>
      <c r="D2753" s="8" t="str">
        <f t="shared" si="85"/>
        <v>-</v>
      </c>
    </row>
    <row r="2754" spans="1:4" x14ac:dyDescent="0.25">
      <c r="A2754" s="7">
        <v>39793</v>
      </c>
      <c r="B2754" s="5">
        <v>873.59</v>
      </c>
      <c r="C2754" s="8" t="str">
        <f t="shared" si="84"/>
        <v>200812</v>
      </c>
      <c r="D2754" s="8" t="str">
        <f t="shared" si="85"/>
        <v>-</v>
      </c>
    </row>
    <row r="2755" spans="1:4" x14ac:dyDescent="0.25">
      <c r="A2755" s="7">
        <v>39794</v>
      </c>
      <c r="B2755" s="5">
        <v>879.73</v>
      </c>
      <c r="C2755" s="8" t="str">
        <f t="shared" ref="C2755:C2818" si="86">CONCATENATE(YEAR(A2755),MONTH(A2755))</f>
        <v>200812</v>
      </c>
      <c r="D2755" s="8" t="str">
        <f t="shared" si="85"/>
        <v>-</v>
      </c>
    </row>
    <row r="2756" spans="1:4" x14ac:dyDescent="0.25">
      <c r="A2756" s="7">
        <v>39797</v>
      </c>
      <c r="B2756" s="5">
        <v>868.57</v>
      </c>
      <c r="C2756" s="8" t="str">
        <f t="shared" si="86"/>
        <v>200812</v>
      </c>
      <c r="D2756" s="8" t="str">
        <f t="shared" ref="D2756:D2819" si="87">IF(C2756&lt;&gt;C2755,"erster Börsentag des Monats","-")</f>
        <v>-</v>
      </c>
    </row>
    <row r="2757" spans="1:4" x14ac:dyDescent="0.25">
      <c r="A2757" s="7">
        <v>39798</v>
      </c>
      <c r="B2757" s="5">
        <v>913.18</v>
      </c>
      <c r="C2757" s="8" t="str">
        <f t="shared" si="86"/>
        <v>200812</v>
      </c>
      <c r="D2757" s="8" t="str">
        <f t="shared" si="87"/>
        <v>-</v>
      </c>
    </row>
    <row r="2758" spans="1:4" x14ac:dyDescent="0.25">
      <c r="A2758" s="7">
        <v>39799</v>
      </c>
      <c r="B2758" s="5">
        <v>904.42</v>
      </c>
      <c r="C2758" s="8" t="str">
        <f t="shared" si="86"/>
        <v>200812</v>
      </c>
      <c r="D2758" s="8" t="str">
        <f t="shared" si="87"/>
        <v>-</v>
      </c>
    </row>
    <row r="2759" spans="1:4" x14ac:dyDescent="0.25">
      <c r="A2759" s="7">
        <v>39800</v>
      </c>
      <c r="B2759" s="5">
        <v>885.28</v>
      </c>
      <c r="C2759" s="8" t="str">
        <f t="shared" si="86"/>
        <v>200812</v>
      </c>
      <c r="D2759" s="8" t="str">
        <f t="shared" si="87"/>
        <v>-</v>
      </c>
    </row>
    <row r="2760" spans="1:4" x14ac:dyDescent="0.25">
      <c r="A2760" s="7">
        <v>39801</v>
      </c>
      <c r="B2760" s="5">
        <v>887.88</v>
      </c>
      <c r="C2760" s="8" t="str">
        <f t="shared" si="86"/>
        <v>200812</v>
      </c>
      <c r="D2760" s="8" t="str">
        <f t="shared" si="87"/>
        <v>-</v>
      </c>
    </row>
    <row r="2761" spans="1:4" x14ac:dyDescent="0.25">
      <c r="A2761" s="7">
        <v>39804</v>
      </c>
      <c r="B2761" s="5">
        <v>871.63</v>
      </c>
      <c r="C2761" s="8" t="str">
        <f t="shared" si="86"/>
        <v>200812</v>
      </c>
      <c r="D2761" s="8" t="str">
        <f t="shared" si="87"/>
        <v>-</v>
      </c>
    </row>
    <row r="2762" spans="1:4" x14ac:dyDescent="0.25">
      <c r="A2762" s="7">
        <v>39805</v>
      </c>
      <c r="B2762" s="5">
        <v>863.16</v>
      </c>
      <c r="C2762" s="8" t="str">
        <f t="shared" si="86"/>
        <v>200812</v>
      </c>
      <c r="D2762" s="8" t="str">
        <f t="shared" si="87"/>
        <v>-</v>
      </c>
    </row>
    <row r="2763" spans="1:4" x14ac:dyDescent="0.25">
      <c r="A2763" s="7">
        <v>39806</v>
      </c>
      <c r="B2763" s="5">
        <v>865.02</v>
      </c>
      <c r="C2763" s="8" t="str">
        <f t="shared" si="86"/>
        <v>200812</v>
      </c>
      <c r="D2763" s="8" t="str">
        <f t="shared" si="87"/>
        <v>-</v>
      </c>
    </row>
    <row r="2764" spans="1:4" x14ac:dyDescent="0.25">
      <c r="A2764" s="7">
        <v>39808</v>
      </c>
      <c r="B2764" s="5">
        <v>872.8</v>
      </c>
      <c r="C2764" s="8" t="str">
        <f t="shared" si="86"/>
        <v>200812</v>
      </c>
      <c r="D2764" s="8" t="str">
        <f t="shared" si="87"/>
        <v>-</v>
      </c>
    </row>
    <row r="2765" spans="1:4" x14ac:dyDescent="0.25">
      <c r="A2765" s="7">
        <v>39811</v>
      </c>
      <c r="B2765" s="5">
        <v>869.42</v>
      </c>
      <c r="C2765" s="8" t="str">
        <f t="shared" si="86"/>
        <v>200812</v>
      </c>
      <c r="D2765" s="8" t="str">
        <f t="shared" si="87"/>
        <v>-</v>
      </c>
    </row>
    <row r="2766" spans="1:4" x14ac:dyDescent="0.25">
      <c r="A2766" s="7">
        <v>39812</v>
      </c>
      <c r="B2766" s="5">
        <v>890.64</v>
      </c>
      <c r="C2766" s="8" t="str">
        <f t="shared" si="86"/>
        <v>200812</v>
      </c>
      <c r="D2766" s="8" t="str">
        <f t="shared" si="87"/>
        <v>-</v>
      </c>
    </row>
    <row r="2767" spans="1:4" x14ac:dyDescent="0.25">
      <c r="A2767" s="7">
        <v>39813</v>
      </c>
      <c r="B2767" s="5">
        <v>903.25</v>
      </c>
      <c r="C2767" s="8" t="str">
        <f t="shared" si="86"/>
        <v>200812</v>
      </c>
      <c r="D2767" s="8" t="str">
        <f t="shared" si="87"/>
        <v>-</v>
      </c>
    </row>
    <row r="2768" spans="1:4" x14ac:dyDescent="0.25">
      <c r="A2768" s="7">
        <v>39815</v>
      </c>
      <c r="B2768" s="5">
        <v>931.8</v>
      </c>
      <c r="C2768" s="8" t="str">
        <f t="shared" si="86"/>
        <v>20091</v>
      </c>
      <c r="D2768" s="8" t="str">
        <f t="shared" si="87"/>
        <v>erster Börsentag des Monats</v>
      </c>
    </row>
    <row r="2769" spans="1:4" x14ac:dyDescent="0.25">
      <c r="A2769" s="7">
        <v>39818</v>
      </c>
      <c r="B2769" s="5">
        <v>927.45</v>
      </c>
      <c r="C2769" s="8" t="str">
        <f t="shared" si="86"/>
        <v>20091</v>
      </c>
      <c r="D2769" s="8" t="str">
        <f t="shared" si="87"/>
        <v>-</v>
      </c>
    </row>
    <row r="2770" spans="1:4" x14ac:dyDescent="0.25">
      <c r="A2770" s="7">
        <v>39819</v>
      </c>
      <c r="B2770" s="5">
        <v>934.7</v>
      </c>
      <c r="C2770" s="8" t="str">
        <f t="shared" si="86"/>
        <v>20091</v>
      </c>
      <c r="D2770" s="8" t="str">
        <f t="shared" si="87"/>
        <v>-</v>
      </c>
    </row>
    <row r="2771" spans="1:4" x14ac:dyDescent="0.25">
      <c r="A2771" s="7">
        <v>39820</v>
      </c>
      <c r="B2771" s="5">
        <v>906.65</v>
      </c>
      <c r="C2771" s="8" t="str">
        <f t="shared" si="86"/>
        <v>20091</v>
      </c>
      <c r="D2771" s="8" t="str">
        <f t="shared" si="87"/>
        <v>-</v>
      </c>
    </row>
    <row r="2772" spans="1:4" x14ac:dyDescent="0.25">
      <c r="A2772" s="7">
        <v>39821</v>
      </c>
      <c r="B2772" s="5">
        <v>909.73</v>
      </c>
      <c r="C2772" s="8" t="str">
        <f t="shared" si="86"/>
        <v>20091</v>
      </c>
      <c r="D2772" s="8" t="str">
        <f t="shared" si="87"/>
        <v>-</v>
      </c>
    </row>
    <row r="2773" spans="1:4" x14ac:dyDescent="0.25">
      <c r="A2773" s="7">
        <v>39822</v>
      </c>
      <c r="B2773" s="5">
        <v>890.35</v>
      </c>
      <c r="C2773" s="8" t="str">
        <f t="shared" si="86"/>
        <v>20091</v>
      </c>
      <c r="D2773" s="8" t="str">
        <f t="shared" si="87"/>
        <v>-</v>
      </c>
    </row>
    <row r="2774" spans="1:4" x14ac:dyDescent="0.25">
      <c r="A2774" s="7">
        <v>39825</v>
      </c>
      <c r="B2774" s="5">
        <v>870.26</v>
      </c>
      <c r="C2774" s="8" t="str">
        <f t="shared" si="86"/>
        <v>20091</v>
      </c>
      <c r="D2774" s="8" t="str">
        <f t="shared" si="87"/>
        <v>-</v>
      </c>
    </row>
    <row r="2775" spans="1:4" x14ac:dyDescent="0.25">
      <c r="A2775" s="7">
        <v>39826</v>
      </c>
      <c r="B2775" s="5">
        <v>871.79</v>
      </c>
      <c r="C2775" s="8" t="str">
        <f t="shared" si="86"/>
        <v>20091</v>
      </c>
      <c r="D2775" s="8" t="str">
        <f t="shared" si="87"/>
        <v>-</v>
      </c>
    </row>
    <row r="2776" spans="1:4" x14ac:dyDescent="0.25">
      <c r="A2776" s="7">
        <v>39827</v>
      </c>
      <c r="B2776" s="5">
        <v>842.62</v>
      </c>
      <c r="C2776" s="8" t="str">
        <f t="shared" si="86"/>
        <v>20091</v>
      </c>
      <c r="D2776" s="8" t="str">
        <f t="shared" si="87"/>
        <v>-</v>
      </c>
    </row>
    <row r="2777" spans="1:4" x14ac:dyDescent="0.25">
      <c r="A2777" s="7">
        <v>39828</v>
      </c>
      <c r="B2777" s="5">
        <v>843.74</v>
      </c>
      <c r="C2777" s="8" t="str">
        <f t="shared" si="86"/>
        <v>20091</v>
      </c>
      <c r="D2777" s="8" t="str">
        <f t="shared" si="87"/>
        <v>-</v>
      </c>
    </row>
    <row r="2778" spans="1:4" x14ac:dyDescent="0.25">
      <c r="A2778" s="7">
        <v>39829</v>
      </c>
      <c r="B2778" s="5">
        <v>850.12</v>
      </c>
      <c r="C2778" s="8" t="str">
        <f t="shared" si="86"/>
        <v>20091</v>
      </c>
      <c r="D2778" s="8" t="str">
        <f t="shared" si="87"/>
        <v>-</v>
      </c>
    </row>
    <row r="2779" spans="1:4" x14ac:dyDescent="0.25">
      <c r="A2779" s="7">
        <v>39833</v>
      </c>
      <c r="B2779" s="5">
        <v>805.22</v>
      </c>
      <c r="C2779" s="8" t="str">
        <f t="shared" si="86"/>
        <v>20091</v>
      </c>
      <c r="D2779" s="8" t="str">
        <f t="shared" si="87"/>
        <v>-</v>
      </c>
    </row>
    <row r="2780" spans="1:4" x14ac:dyDescent="0.25">
      <c r="A2780" s="7">
        <v>39834</v>
      </c>
      <c r="B2780" s="5">
        <v>840.24</v>
      </c>
      <c r="C2780" s="8" t="str">
        <f t="shared" si="86"/>
        <v>20091</v>
      </c>
      <c r="D2780" s="8" t="str">
        <f t="shared" si="87"/>
        <v>-</v>
      </c>
    </row>
    <row r="2781" spans="1:4" x14ac:dyDescent="0.25">
      <c r="A2781" s="7">
        <v>39835</v>
      </c>
      <c r="B2781" s="5">
        <v>827.5</v>
      </c>
      <c r="C2781" s="8" t="str">
        <f t="shared" si="86"/>
        <v>20091</v>
      </c>
      <c r="D2781" s="8" t="str">
        <f t="shared" si="87"/>
        <v>-</v>
      </c>
    </row>
    <row r="2782" spans="1:4" x14ac:dyDescent="0.25">
      <c r="A2782" s="7">
        <v>39836</v>
      </c>
      <c r="B2782" s="5">
        <v>831.95</v>
      </c>
      <c r="C2782" s="8" t="str">
        <f t="shared" si="86"/>
        <v>20091</v>
      </c>
      <c r="D2782" s="8" t="str">
        <f t="shared" si="87"/>
        <v>-</v>
      </c>
    </row>
    <row r="2783" spans="1:4" x14ac:dyDescent="0.25">
      <c r="A2783" s="7">
        <v>39839</v>
      </c>
      <c r="B2783" s="5">
        <v>836.57</v>
      </c>
      <c r="C2783" s="8" t="str">
        <f t="shared" si="86"/>
        <v>20091</v>
      </c>
      <c r="D2783" s="8" t="str">
        <f t="shared" si="87"/>
        <v>-</v>
      </c>
    </row>
    <row r="2784" spans="1:4" x14ac:dyDescent="0.25">
      <c r="A2784" s="7">
        <v>39840</v>
      </c>
      <c r="B2784" s="5">
        <v>845.71</v>
      </c>
      <c r="C2784" s="8" t="str">
        <f t="shared" si="86"/>
        <v>20091</v>
      </c>
      <c r="D2784" s="8" t="str">
        <f t="shared" si="87"/>
        <v>-</v>
      </c>
    </row>
    <row r="2785" spans="1:4" x14ac:dyDescent="0.25">
      <c r="A2785" s="7">
        <v>39841</v>
      </c>
      <c r="B2785" s="5">
        <v>874.09</v>
      </c>
      <c r="C2785" s="8" t="str">
        <f t="shared" si="86"/>
        <v>20091</v>
      </c>
      <c r="D2785" s="8" t="str">
        <f t="shared" si="87"/>
        <v>-</v>
      </c>
    </row>
    <row r="2786" spans="1:4" x14ac:dyDescent="0.25">
      <c r="A2786" s="7">
        <v>39842</v>
      </c>
      <c r="B2786" s="5">
        <v>845.14</v>
      </c>
      <c r="C2786" s="8" t="str">
        <f t="shared" si="86"/>
        <v>20091</v>
      </c>
      <c r="D2786" s="8" t="str">
        <f t="shared" si="87"/>
        <v>-</v>
      </c>
    </row>
    <row r="2787" spans="1:4" x14ac:dyDescent="0.25">
      <c r="A2787" s="7">
        <v>39843</v>
      </c>
      <c r="B2787" s="5">
        <v>825.88</v>
      </c>
      <c r="C2787" s="8" t="str">
        <f t="shared" si="86"/>
        <v>20091</v>
      </c>
      <c r="D2787" s="8" t="str">
        <f t="shared" si="87"/>
        <v>-</v>
      </c>
    </row>
    <row r="2788" spans="1:4" x14ac:dyDescent="0.25">
      <c r="A2788" s="7">
        <v>39846</v>
      </c>
      <c r="B2788" s="5">
        <v>825.44</v>
      </c>
      <c r="C2788" s="8" t="str">
        <f t="shared" si="86"/>
        <v>20092</v>
      </c>
      <c r="D2788" s="8" t="str">
        <f t="shared" si="87"/>
        <v>erster Börsentag des Monats</v>
      </c>
    </row>
    <row r="2789" spans="1:4" x14ac:dyDescent="0.25">
      <c r="A2789" s="7">
        <v>39847</v>
      </c>
      <c r="B2789" s="5">
        <v>838.51</v>
      </c>
      <c r="C2789" s="8" t="str">
        <f t="shared" si="86"/>
        <v>20092</v>
      </c>
      <c r="D2789" s="8" t="str">
        <f t="shared" si="87"/>
        <v>-</v>
      </c>
    </row>
    <row r="2790" spans="1:4" x14ac:dyDescent="0.25">
      <c r="A2790" s="7">
        <v>39848</v>
      </c>
      <c r="B2790" s="5">
        <v>832.23</v>
      </c>
      <c r="C2790" s="8" t="str">
        <f t="shared" si="86"/>
        <v>20092</v>
      </c>
      <c r="D2790" s="8" t="str">
        <f t="shared" si="87"/>
        <v>-</v>
      </c>
    </row>
    <row r="2791" spans="1:4" x14ac:dyDescent="0.25">
      <c r="A2791" s="7">
        <v>39849</v>
      </c>
      <c r="B2791" s="5">
        <v>845.85</v>
      </c>
      <c r="C2791" s="8" t="str">
        <f t="shared" si="86"/>
        <v>20092</v>
      </c>
      <c r="D2791" s="8" t="str">
        <f t="shared" si="87"/>
        <v>-</v>
      </c>
    </row>
    <row r="2792" spans="1:4" x14ac:dyDescent="0.25">
      <c r="A2792" s="7">
        <v>39850</v>
      </c>
      <c r="B2792" s="5">
        <v>868.6</v>
      </c>
      <c r="C2792" s="8" t="str">
        <f t="shared" si="86"/>
        <v>20092</v>
      </c>
      <c r="D2792" s="8" t="str">
        <f t="shared" si="87"/>
        <v>-</v>
      </c>
    </row>
    <row r="2793" spans="1:4" x14ac:dyDescent="0.25">
      <c r="A2793" s="7">
        <v>39853</v>
      </c>
      <c r="B2793" s="5">
        <v>869.89</v>
      </c>
      <c r="C2793" s="8" t="str">
        <f t="shared" si="86"/>
        <v>20092</v>
      </c>
      <c r="D2793" s="8" t="str">
        <f t="shared" si="87"/>
        <v>-</v>
      </c>
    </row>
    <row r="2794" spans="1:4" x14ac:dyDescent="0.25">
      <c r="A2794" s="7">
        <v>39854</v>
      </c>
      <c r="B2794" s="5">
        <v>827.16</v>
      </c>
      <c r="C2794" s="8" t="str">
        <f t="shared" si="86"/>
        <v>20092</v>
      </c>
      <c r="D2794" s="8" t="str">
        <f t="shared" si="87"/>
        <v>-</v>
      </c>
    </row>
    <row r="2795" spans="1:4" x14ac:dyDescent="0.25">
      <c r="A2795" s="7">
        <v>39855</v>
      </c>
      <c r="B2795" s="5">
        <v>833.74</v>
      </c>
      <c r="C2795" s="8" t="str">
        <f t="shared" si="86"/>
        <v>20092</v>
      </c>
      <c r="D2795" s="8" t="str">
        <f t="shared" si="87"/>
        <v>-</v>
      </c>
    </row>
    <row r="2796" spans="1:4" x14ac:dyDescent="0.25">
      <c r="A2796" s="7">
        <v>39856</v>
      </c>
      <c r="B2796" s="5">
        <v>835.19</v>
      </c>
      <c r="C2796" s="8" t="str">
        <f t="shared" si="86"/>
        <v>20092</v>
      </c>
      <c r="D2796" s="8" t="str">
        <f t="shared" si="87"/>
        <v>-</v>
      </c>
    </row>
    <row r="2797" spans="1:4" x14ac:dyDescent="0.25">
      <c r="A2797" s="7">
        <v>39857</v>
      </c>
      <c r="B2797" s="5">
        <v>826.84</v>
      </c>
      <c r="C2797" s="8" t="str">
        <f t="shared" si="86"/>
        <v>20092</v>
      </c>
      <c r="D2797" s="8" t="str">
        <f t="shared" si="87"/>
        <v>-</v>
      </c>
    </row>
    <row r="2798" spans="1:4" x14ac:dyDescent="0.25">
      <c r="A2798" s="7">
        <v>39861</v>
      </c>
      <c r="B2798" s="5">
        <v>789.17</v>
      </c>
      <c r="C2798" s="8" t="str">
        <f t="shared" si="86"/>
        <v>20092</v>
      </c>
      <c r="D2798" s="8" t="str">
        <f t="shared" si="87"/>
        <v>-</v>
      </c>
    </row>
    <row r="2799" spans="1:4" x14ac:dyDescent="0.25">
      <c r="A2799" s="7">
        <v>39862</v>
      </c>
      <c r="B2799" s="5">
        <v>788.42</v>
      </c>
      <c r="C2799" s="8" t="str">
        <f t="shared" si="86"/>
        <v>20092</v>
      </c>
      <c r="D2799" s="8" t="str">
        <f t="shared" si="87"/>
        <v>-</v>
      </c>
    </row>
    <row r="2800" spans="1:4" x14ac:dyDescent="0.25">
      <c r="A2800" s="7">
        <v>39863</v>
      </c>
      <c r="B2800" s="5">
        <v>778.94</v>
      </c>
      <c r="C2800" s="8" t="str">
        <f t="shared" si="86"/>
        <v>20092</v>
      </c>
      <c r="D2800" s="8" t="str">
        <f t="shared" si="87"/>
        <v>-</v>
      </c>
    </row>
    <row r="2801" spans="1:4" x14ac:dyDescent="0.25">
      <c r="A2801" s="7">
        <v>39864</v>
      </c>
      <c r="B2801" s="5">
        <v>770.05</v>
      </c>
      <c r="C2801" s="8" t="str">
        <f t="shared" si="86"/>
        <v>20092</v>
      </c>
      <c r="D2801" s="8" t="str">
        <f t="shared" si="87"/>
        <v>-</v>
      </c>
    </row>
    <row r="2802" spans="1:4" x14ac:dyDescent="0.25">
      <c r="A2802" s="7">
        <v>39867</v>
      </c>
      <c r="B2802" s="5">
        <v>743.33</v>
      </c>
      <c r="C2802" s="8" t="str">
        <f t="shared" si="86"/>
        <v>20092</v>
      </c>
      <c r="D2802" s="8" t="str">
        <f t="shared" si="87"/>
        <v>-</v>
      </c>
    </row>
    <row r="2803" spans="1:4" x14ac:dyDescent="0.25">
      <c r="A2803" s="7">
        <v>39868</v>
      </c>
      <c r="B2803" s="5">
        <v>773.14</v>
      </c>
      <c r="C2803" s="8" t="str">
        <f t="shared" si="86"/>
        <v>20092</v>
      </c>
      <c r="D2803" s="8" t="str">
        <f t="shared" si="87"/>
        <v>-</v>
      </c>
    </row>
    <row r="2804" spans="1:4" x14ac:dyDescent="0.25">
      <c r="A2804" s="7">
        <v>39869</v>
      </c>
      <c r="B2804" s="5">
        <v>764.9</v>
      </c>
      <c r="C2804" s="8" t="str">
        <f t="shared" si="86"/>
        <v>20092</v>
      </c>
      <c r="D2804" s="8" t="str">
        <f t="shared" si="87"/>
        <v>-</v>
      </c>
    </row>
    <row r="2805" spans="1:4" x14ac:dyDescent="0.25">
      <c r="A2805" s="7">
        <v>39870</v>
      </c>
      <c r="B2805" s="5">
        <v>752.83</v>
      </c>
      <c r="C2805" s="8" t="str">
        <f t="shared" si="86"/>
        <v>20092</v>
      </c>
      <c r="D2805" s="8" t="str">
        <f t="shared" si="87"/>
        <v>-</v>
      </c>
    </row>
    <row r="2806" spans="1:4" x14ac:dyDescent="0.25">
      <c r="A2806" s="7">
        <v>39871</v>
      </c>
      <c r="B2806" s="5">
        <v>735.09</v>
      </c>
      <c r="C2806" s="8" t="str">
        <f t="shared" si="86"/>
        <v>20092</v>
      </c>
      <c r="D2806" s="8" t="str">
        <f t="shared" si="87"/>
        <v>-</v>
      </c>
    </row>
    <row r="2807" spans="1:4" x14ac:dyDescent="0.25">
      <c r="A2807" s="7">
        <v>39874</v>
      </c>
      <c r="B2807" s="5">
        <v>700.82</v>
      </c>
      <c r="C2807" s="8" t="str">
        <f t="shared" si="86"/>
        <v>20093</v>
      </c>
      <c r="D2807" s="8" t="str">
        <f t="shared" si="87"/>
        <v>erster Börsentag des Monats</v>
      </c>
    </row>
    <row r="2808" spans="1:4" x14ac:dyDescent="0.25">
      <c r="A2808" s="7">
        <v>39875</v>
      </c>
      <c r="B2808" s="5">
        <v>696.33</v>
      </c>
      <c r="C2808" s="8" t="str">
        <f t="shared" si="86"/>
        <v>20093</v>
      </c>
      <c r="D2808" s="8" t="str">
        <f t="shared" si="87"/>
        <v>-</v>
      </c>
    </row>
    <row r="2809" spans="1:4" x14ac:dyDescent="0.25">
      <c r="A2809" s="7">
        <v>39876</v>
      </c>
      <c r="B2809" s="5">
        <v>712.87</v>
      </c>
      <c r="C2809" s="8" t="str">
        <f t="shared" si="86"/>
        <v>20093</v>
      </c>
      <c r="D2809" s="8" t="str">
        <f t="shared" si="87"/>
        <v>-</v>
      </c>
    </row>
    <row r="2810" spans="1:4" x14ac:dyDescent="0.25">
      <c r="A2810" s="7">
        <v>39877</v>
      </c>
      <c r="B2810" s="5">
        <v>682.55</v>
      </c>
      <c r="C2810" s="8" t="str">
        <f t="shared" si="86"/>
        <v>20093</v>
      </c>
      <c r="D2810" s="8" t="str">
        <f t="shared" si="87"/>
        <v>-</v>
      </c>
    </row>
    <row r="2811" spans="1:4" x14ac:dyDescent="0.25">
      <c r="A2811" s="7">
        <v>39878</v>
      </c>
      <c r="B2811" s="5">
        <v>683.38</v>
      </c>
      <c r="C2811" s="8" t="str">
        <f t="shared" si="86"/>
        <v>20093</v>
      </c>
      <c r="D2811" s="8" t="str">
        <f t="shared" si="87"/>
        <v>-</v>
      </c>
    </row>
    <row r="2812" spans="1:4" x14ac:dyDescent="0.25">
      <c r="A2812" s="7">
        <v>39881</v>
      </c>
      <c r="B2812" s="5">
        <v>676.53</v>
      </c>
      <c r="C2812" s="8" t="str">
        <f t="shared" si="86"/>
        <v>20093</v>
      </c>
      <c r="D2812" s="8" t="str">
        <f t="shared" si="87"/>
        <v>-</v>
      </c>
    </row>
    <row r="2813" spans="1:4" x14ac:dyDescent="0.25">
      <c r="A2813" s="7">
        <v>39882</v>
      </c>
      <c r="B2813" s="5">
        <v>719.6</v>
      </c>
      <c r="C2813" s="8" t="str">
        <f t="shared" si="86"/>
        <v>20093</v>
      </c>
      <c r="D2813" s="8" t="str">
        <f t="shared" si="87"/>
        <v>-</v>
      </c>
    </row>
    <row r="2814" spans="1:4" x14ac:dyDescent="0.25">
      <c r="A2814" s="7">
        <v>39883</v>
      </c>
      <c r="B2814" s="5">
        <v>721.36</v>
      </c>
      <c r="C2814" s="8" t="str">
        <f t="shared" si="86"/>
        <v>20093</v>
      </c>
      <c r="D2814" s="8" t="str">
        <f t="shared" si="87"/>
        <v>-</v>
      </c>
    </row>
    <row r="2815" spans="1:4" x14ac:dyDescent="0.25">
      <c r="A2815" s="7">
        <v>39884</v>
      </c>
      <c r="B2815" s="5">
        <v>750.74</v>
      </c>
      <c r="C2815" s="8" t="str">
        <f t="shared" si="86"/>
        <v>20093</v>
      </c>
      <c r="D2815" s="8" t="str">
        <f t="shared" si="87"/>
        <v>-</v>
      </c>
    </row>
    <row r="2816" spans="1:4" x14ac:dyDescent="0.25">
      <c r="A2816" s="7">
        <v>39885</v>
      </c>
      <c r="B2816" s="5">
        <v>756.55</v>
      </c>
      <c r="C2816" s="8" t="str">
        <f t="shared" si="86"/>
        <v>20093</v>
      </c>
      <c r="D2816" s="8" t="str">
        <f t="shared" si="87"/>
        <v>-</v>
      </c>
    </row>
    <row r="2817" spans="1:4" x14ac:dyDescent="0.25">
      <c r="A2817" s="7">
        <v>39888</v>
      </c>
      <c r="B2817" s="5">
        <v>753.89</v>
      </c>
      <c r="C2817" s="8" t="str">
        <f t="shared" si="86"/>
        <v>20093</v>
      </c>
      <c r="D2817" s="8" t="str">
        <f t="shared" si="87"/>
        <v>-</v>
      </c>
    </row>
    <row r="2818" spans="1:4" x14ac:dyDescent="0.25">
      <c r="A2818" s="7">
        <v>39889</v>
      </c>
      <c r="B2818" s="5">
        <v>778.12</v>
      </c>
      <c r="C2818" s="8" t="str">
        <f t="shared" si="86"/>
        <v>20093</v>
      </c>
      <c r="D2818" s="8" t="str">
        <f t="shared" si="87"/>
        <v>-</v>
      </c>
    </row>
    <row r="2819" spans="1:4" x14ac:dyDescent="0.25">
      <c r="A2819" s="7">
        <v>39890</v>
      </c>
      <c r="B2819" s="5">
        <v>794.35</v>
      </c>
      <c r="C2819" s="8" t="str">
        <f t="shared" ref="C2819:C2882" si="88">CONCATENATE(YEAR(A2819),MONTH(A2819))</f>
        <v>20093</v>
      </c>
      <c r="D2819" s="8" t="str">
        <f t="shared" si="87"/>
        <v>-</v>
      </c>
    </row>
    <row r="2820" spans="1:4" x14ac:dyDescent="0.25">
      <c r="A2820" s="7">
        <v>39891</v>
      </c>
      <c r="B2820" s="5">
        <v>784.04</v>
      </c>
      <c r="C2820" s="8" t="str">
        <f t="shared" si="88"/>
        <v>20093</v>
      </c>
      <c r="D2820" s="8" t="str">
        <f t="shared" ref="D2820:D2883" si="89">IF(C2820&lt;&gt;C2819,"erster Börsentag des Monats","-")</f>
        <v>-</v>
      </c>
    </row>
    <row r="2821" spans="1:4" x14ac:dyDescent="0.25">
      <c r="A2821" s="7">
        <v>39892</v>
      </c>
      <c r="B2821" s="5">
        <v>768.54</v>
      </c>
      <c r="C2821" s="8" t="str">
        <f t="shared" si="88"/>
        <v>20093</v>
      </c>
      <c r="D2821" s="8" t="str">
        <f t="shared" si="89"/>
        <v>-</v>
      </c>
    </row>
    <row r="2822" spans="1:4" x14ac:dyDescent="0.25">
      <c r="A2822" s="7">
        <v>39895</v>
      </c>
      <c r="B2822" s="5">
        <v>822.92</v>
      </c>
      <c r="C2822" s="8" t="str">
        <f t="shared" si="88"/>
        <v>20093</v>
      </c>
      <c r="D2822" s="8" t="str">
        <f t="shared" si="89"/>
        <v>-</v>
      </c>
    </row>
    <row r="2823" spans="1:4" x14ac:dyDescent="0.25">
      <c r="A2823" s="7">
        <v>39896</v>
      </c>
      <c r="B2823" s="5">
        <v>806.25</v>
      </c>
      <c r="C2823" s="8" t="str">
        <f t="shared" si="88"/>
        <v>20093</v>
      </c>
      <c r="D2823" s="8" t="str">
        <f t="shared" si="89"/>
        <v>-</v>
      </c>
    </row>
    <row r="2824" spans="1:4" x14ac:dyDescent="0.25">
      <c r="A2824" s="7">
        <v>39897</v>
      </c>
      <c r="B2824" s="5">
        <v>813.88</v>
      </c>
      <c r="C2824" s="8" t="str">
        <f t="shared" si="88"/>
        <v>20093</v>
      </c>
      <c r="D2824" s="8" t="str">
        <f t="shared" si="89"/>
        <v>-</v>
      </c>
    </row>
    <row r="2825" spans="1:4" x14ac:dyDescent="0.25">
      <c r="A2825" s="7">
        <v>39898</v>
      </c>
      <c r="B2825" s="5">
        <v>832.86</v>
      </c>
      <c r="C2825" s="8" t="str">
        <f t="shared" si="88"/>
        <v>20093</v>
      </c>
      <c r="D2825" s="8" t="str">
        <f t="shared" si="89"/>
        <v>-</v>
      </c>
    </row>
    <row r="2826" spans="1:4" x14ac:dyDescent="0.25">
      <c r="A2826" s="7">
        <v>39899</v>
      </c>
      <c r="B2826" s="5">
        <v>815.94</v>
      </c>
      <c r="C2826" s="8" t="str">
        <f t="shared" si="88"/>
        <v>20093</v>
      </c>
      <c r="D2826" s="8" t="str">
        <f t="shared" si="89"/>
        <v>-</v>
      </c>
    </row>
    <row r="2827" spans="1:4" x14ac:dyDescent="0.25">
      <c r="A2827" s="7">
        <v>39902</v>
      </c>
      <c r="B2827" s="5">
        <v>787.53</v>
      </c>
      <c r="C2827" s="8" t="str">
        <f t="shared" si="88"/>
        <v>20093</v>
      </c>
      <c r="D2827" s="8" t="str">
        <f t="shared" si="89"/>
        <v>-</v>
      </c>
    </row>
    <row r="2828" spans="1:4" x14ac:dyDescent="0.25">
      <c r="A2828" s="7">
        <v>39903</v>
      </c>
      <c r="B2828" s="5">
        <v>797.87</v>
      </c>
      <c r="C2828" s="8" t="str">
        <f t="shared" si="88"/>
        <v>20093</v>
      </c>
      <c r="D2828" s="8" t="str">
        <f t="shared" si="89"/>
        <v>-</v>
      </c>
    </row>
    <row r="2829" spans="1:4" x14ac:dyDescent="0.25">
      <c r="A2829" s="7">
        <v>39904</v>
      </c>
      <c r="B2829" s="5">
        <v>811.08</v>
      </c>
      <c r="C2829" s="8" t="str">
        <f t="shared" si="88"/>
        <v>20094</v>
      </c>
      <c r="D2829" s="8" t="str">
        <f t="shared" si="89"/>
        <v>erster Börsentag des Monats</v>
      </c>
    </row>
    <row r="2830" spans="1:4" x14ac:dyDescent="0.25">
      <c r="A2830" s="7">
        <v>39905</v>
      </c>
      <c r="B2830" s="5">
        <v>834.38</v>
      </c>
      <c r="C2830" s="8" t="str">
        <f t="shared" si="88"/>
        <v>20094</v>
      </c>
      <c r="D2830" s="8" t="str">
        <f t="shared" si="89"/>
        <v>-</v>
      </c>
    </row>
    <row r="2831" spans="1:4" x14ac:dyDescent="0.25">
      <c r="A2831" s="7">
        <v>39906</v>
      </c>
      <c r="B2831" s="5">
        <v>842.5</v>
      </c>
      <c r="C2831" s="8" t="str">
        <f t="shared" si="88"/>
        <v>20094</v>
      </c>
      <c r="D2831" s="8" t="str">
        <f t="shared" si="89"/>
        <v>-</v>
      </c>
    </row>
    <row r="2832" spans="1:4" x14ac:dyDescent="0.25">
      <c r="A2832" s="7">
        <v>39909</v>
      </c>
      <c r="B2832" s="5">
        <v>835.48</v>
      </c>
      <c r="C2832" s="8" t="str">
        <f t="shared" si="88"/>
        <v>20094</v>
      </c>
      <c r="D2832" s="8" t="str">
        <f t="shared" si="89"/>
        <v>-</v>
      </c>
    </row>
    <row r="2833" spans="1:4" x14ac:dyDescent="0.25">
      <c r="A2833" s="7">
        <v>39910</v>
      </c>
      <c r="B2833" s="5">
        <v>815.55</v>
      </c>
      <c r="C2833" s="8" t="str">
        <f t="shared" si="88"/>
        <v>20094</v>
      </c>
      <c r="D2833" s="8" t="str">
        <f t="shared" si="89"/>
        <v>-</v>
      </c>
    </row>
    <row r="2834" spans="1:4" x14ac:dyDescent="0.25">
      <c r="A2834" s="7">
        <v>39911</v>
      </c>
      <c r="B2834" s="5">
        <v>825.16</v>
      </c>
      <c r="C2834" s="8" t="str">
        <f t="shared" si="88"/>
        <v>20094</v>
      </c>
      <c r="D2834" s="8" t="str">
        <f t="shared" si="89"/>
        <v>-</v>
      </c>
    </row>
    <row r="2835" spans="1:4" x14ac:dyDescent="0.25">
      <c r="A2835" s="7">
        <v>39912</v>
      </c>
      <c r="B2835" s="5">
        <v>856.56</v>
      </c>
      <c r="C2835" s="8" t="str">
        <f t="shared" si="88"/>
        <v>20094</v>
      </c>
      <c r="D2835" s="8" t="str">
        <f t="shared" si="89"/>
        <v>-</v>
      </c>
    </row>
    <row r="2836" spans="1:4" x14ac:dyDescent="0.25">
      <c r="A2836" s="7">
        <v>39916</v>
      </c>
      <c r="B2836" s="5">
        <v>858.73</v>
      </c>
      <c r="C2836" s="8" t="str">
        <f t="shared" si="88"/>
        <v>20094</v>
      </c>
      <c r="D2836" s="8" t="str">
        <f t="shared" si="89"/>
        <v>-</v>
      </c>
    </row>
    <row r="2837" spans="1:4" x14ac:dyDescent="0.25">
      <c r="A2837" s="7">
        <v>39917</v>
      </c>
      <c r="B2837" s="5">
        <v>841.5</v>
      </c>
      <c r="C2837" s="8" t="str">
        <f t="shared" si="88"/>
        <v>20094</v>
      </c>
      <c r="D2837" s="8" t="str">
        <f t="shared" si="89"/>
        <v>-</v>
      </c>
    </row>
    <row r="2838" spans="1:4" x14ac:dyDescent="0.25">
      <c r="A2838" s="7">
        <v>39918</v>
      </c>
      <c r="B2838" s="5">
        <v>852.06</v>
      </c>
      <c r="C2838" s="8" t="str">
        <f t="shared" si="88"/>
        <v>20094</v>
      </c>
      <c r="D2838" s="8" t="str">
        <f t="shared" si="89"/>
        <v>-</v>
      </c>
    </row>
    <row r="2839" spans="1:4" x14ac:dyDescent="0.25">
      <c r="A2839" s="7">
        <v>39919</v>
      </c>
      <c r="B2839" s="5">
        <v>865.3</v>
      </c>
      <c r="C2839" s="8" t="str">
        <f t="shared" si="88"/>
        <v>20094</v>
      </c>
      <c r="D2839" s="8" t="str">
        <f t="shared" si="89"/>
        <v>-</v>
      </c>
    </row>
    <row r="2840" spans="1:4" x14ac:dyDescent="0.25">
      <c r="A2840" s="7">
        <v>39920</v>
      </c>
      <c r="B2840" s="5">
        <v>869.6</v>
      </c>
      <c r="C2840" s="8" t="str">
        <f t="shared" si="88"/>
        <v>20094</v>
      </c>
      <c r="D2840" s="8" t="str">
        <f t="shared" si="89"/>
        <v>-</v>
      </c>
    </row>
    <row r="2841" spans="1:4" x14ac:dyDescent="0.25">
      <c r="A2841" s="7">
        <v>39923</v>
      </c>
      <c r="B2841" s="5">
        <v>832.39</v>
      </c>
      <c r="C2841" s="8" t="str">
        <f t="shared" si="88"/>
        <v>20094</v>
      </c>
      <c r="D2841" s="8" t="str">
        <f t="shared" si="89"/>
        <v>-</v>
      </c>
    </row>
    <row r="2842" spans="1:4" x14ac:dyDescent="0.25">
      <c r="A2842" s="7">
        <v>39924</v>
      </c>
      <c r="B2842" s="5">
        <v>850.08</v>
      </c>
      <c r="C2842" s="8" t="str">
        <f t="shared" si="88"/>
        <v>20094</v>
      </c>
      <c r="D2842" s="8" t="str">
        <f t="shared" si="89"/>
        <v>-</v>
      </c>
    </row>
    <row r="2843" spans="1:4" x14ac:dyDescent="0.25">
      <c r="A2843" s="7">
        <v>39925</v>
      </c>
      <c r="B2843" s="5">
        <v>843.55</v>
      </c>
      <c r="C2843" s="8" t="str">
        <f t="shared" si="88"/>
        <v>20094</v>
      </c>
      <c r="D2843" s="8" t="str">
        <f t="shared" si="89"/>
        <v>-</v>
      </c>
    </row>
    <row r="2844" spans="1:4" x14ac:dyDescent="0.25">
      <c r="A2844" s="7">
        <v>39926</v>
      </c>
      <c r="B2844" s="5">
        <v>851.92</v>
      </c>
      <c r="C2844" s="8" t="str">
        <f t="shared" si="88"/>
        <v>20094</v>
      </c>
      <c r="D2844" s="8" t="str">
        <f t="shared" si="89"/>
        <v>-</v>
      </c>
    </row>
    <row r="2845" spans="1:4" x14ac:dyDescent="0.25">
      <c r="A2845" s="7">
        <v>39927</v>
      </c>
      <c r="B2845" s="5">
        <v>866.23</v>
      </c>
      <c r="C2845" s="8" t="str">
        <f t="shared" si="88"/>
        <v>20094</v>
      </c>
      <c r="D2845" s="8" t="str">
        <f t="shared" si="89"/>
        <v>-</v>
      </c>
    </row>
    <row r="2846" spans="1:4" x14ac:dyDescent="0.25">
      <c r="A2846" s="7">
        <v>39930</v>
      </c>
      <c r="B2846" s="5">
        <v>857.51</v>
      </c>
      <c r="C2846" s="8" t="str">
        <f t="shared" si="88"/>
        <v>20094</v>
      </c>
      <c r="D2846" s="8" t="str">
        <f t="shared" si="89"/>
        <v>-</v>
      </c>
    </row>
    <row r="2847" spans="1:4" x14ac:dyDescent="0.25">
      <c r="A2847" s="7">
        <v>39931</v>
      </c>
      <c r="B2847" s="5">
        <v>855.16</v>
      </c>
      <c r="C2847" s="8" t="str">
        <f t="shared" si="88"/>
        <v>20094</v>
      </c>
      <c r="D2847" s="8" t="str">
        <f t="shared" si="89"/>
        <v>-</v>
      </c>
    </row>
    <row r="2848" spans="1:4" x14ac:dyDescent="0.25">
      <c r="A2848" s="7">
        <v>39932</v>
      </c>
      <c r="B2848" s="5">
        <v>873.64</v>
      </c>
      <c r="C2848" s="8" t="str">
        <f t="shared" si="88"/>
        <v>20094</v>
      </c>
      <c r="D2848" s="8" t="str">
        <f t="shared" si="89"/>
        <v>-</v>
      </c>
    </row>
    <row r="2849" spans="1:4" x14ac:dyDescent="0.25">
      <c r="A2849" s="7">
        <v>39933</v>
      </c>
      <c r="B2849" s="5">
        <v>872.81</v>
      </c>
      <c r="C2849" s="8" t="str">
        <f t="shared" si="88"/>
        <v>20094</v>
      </c>
      <c r="D2849" s="8" t="str">
        <f t="shared" si="89"/>
        <v>-</v>
      </c>
    </row>
    <row r="2850" spans="1:4" x14ac:dyDescent="0.25">
      <c r="A2850" s="7">
        <v>39934</v>
      </c>
      <c r="B2850" s="5">
        <v>877.52</v>
      </c>
      <c r="C2850" s="8" t="str">
        <f t="shared" si="88"/>
        <v>20095</v>
      </c>
      <c r="D2850" s="8" t="str">
        <f t="shared" si="89"/>
        <v>erster Börsentag des Monats</v>
      </c>
    </row>
    <row r="2851" spans="1:4" x14ac:dyDescent="0.25">
      <c r="A2851" s="7">
        <v>39937</v>
      </c>
      <c r="B2851" s="5">
        <v>907.24</v>
      </c>
      <c r="C2851" s="8" t="str">
        <f t="shared" si="88"/>
        <v>20095</v>
      </c>
      <c r="D2851" s="8" t="str">
        <f t="shared" si="89"/>
        <v>-</v>
      </c>
    </row>
    <row r="2852" spans="1:4" x14ac:dyDescent="0.25">
      <c r="A2852" s="7">
        <v>39938</v>
      </c>
      <c r="B2852" s="5">
        <v>903.8</v>
      </c>
      <c r="C2852" s="8" t="str">
        <f t="shared" si="88"/>
        <v>20095</v>
      </c>
      <c r="D2852" s="8" t="str">
        <f t="shared" si="89"/>
        <v>-</v>
      </c>
    </row>
    <row r="2853" spans="1:4" x14ac:dyDescent="0.25">
      <c r="A2853" s="7">
        <v>39939</v>
      </c>
      <c r="B2853" s="5">
        <v>919.53</v>
      </c>
      <c r="C2853" s="8" t="str">
        <f t="shared" si="88"/>
        <v>20095</v>
      </c>
      <c r="D2853" s="8" t="str">
        <f t="shared" si="89"/>
        <v>-</v>
      </c>
    </row>
    <row r="2854" spans="1:4" x14ac:dyDescent="0.25">
      <c r="A2854" s="7">
        <v>39940</v>
      </c>
      <c r="B2854" s="5">
        <v>907.39</v>
      </c>
      <c r="C2854" s="8" t="str">
        <f t="shared" si="88"/>
        <v>20095</v>
      </c>
      <c r="D2854" s="8" t="str">
        <f t="shared" si="89"/>
        <v>-</v>
      </c>
    </row>
    <row r="2855" spans="1:4" x14ac:dyDescent="0.25">
      <c r="A2855" s="7">
        <v>39941</v>
      </c>
      <c r="B2855" s="5">
        <v>929.23</v>
      </c>
      <c r="C2855" s="8" t="str">
        <f t="shared" si="88"/>
        <v>20095</v>
      </c>
      <c r="D2855" s="8" t="str">
        <f t="shared" si="89"/>
        <v>-</v>
      </c>
    </row>
    <row r="2856" spans="1:4" x14ac:dyDescent="0.25">
      <c r="A2856" s="7">
        <v>39944</v>
      </c>
      <c r="B2856" s="5">
        <v>909.24</v>
      </c>
      <c r="C2856" s="8" t="str">
        <f t="shared" si="88"/>
        <v>20095</v>
      </c>
      <c r="D2856" s="8" t="str">
        <f t="shared" si="89"/>
        <v>-</v>
      </c>
    </row>
    <row r="2857" spans="1:4" x14ac:dyDescent="0.25">
      <c r="A2857" s="7">
        <v>39945</v>
      </c>
      <c r="B2857" s="5">
        <v>908.35</v>
      </c>
      <c r="C2857" s="8" t="str">
        <f t="shared" si="88"/>
        <v>20095</v>
      </c>
      <c r="D2857" s="8" t="str">
        <f t="shared" si="89"/>
        <v>-</v>
      </c>
    </row>
    <row r="2858" spans="1:4" x14ac:dyDescent="0.25">
      <c r="A2858" s="7">
        <v>39946</v>
      </c>
      <c r="B2858" s="5">
        <v>883.92</v>
      </c>
      <c r="C2858" s="8" t="str">
        <f t="shared" si="88"/>
        <v>20095</v>
      </c>
      <c r="D2858" s="8" t="str">
        <f t="shared" si="89"/>
        <v>-</v>
      </c>
    </row>
    <row r="2859" spans="1:4" x14ac:dyDescent="0.25">
      <c r="A2859" s="7">
        <v>39947</v>
      </c>
      <c r="B2859" s="5">
        <v>893.07</v>
      </c>
      <c r="C2859" s="8" t="str">
        <f t="shared" si="88"/>
        <v>20095</v>
      </c>
      <c r="D2859" s="8" t="str">
        <f t="shared" si="89"/>
        <v>-</v>
      </c>
    </row>
    <row r="2860" spans="1:4" x14ac:dyDescent="0.25">
      <c r="A2860" s="7">
        <v>39948</v>
      </c>
      <c r="B2860" s="5">
        <v>882.88</v>
      </c>
      <c r="C2860" s="8" t="str">
        <f t="shared" si="88"/>
        <v>20095</v>
      </c>
      <c r="D2860" s="8" t="str">
        <f t="shared" si="89"/>
        <v>-</v>
      </c>
    </row>
    <row r="2861" spans="1:4" x14ac:dyDescent="0.25">
      <c r="A2861" s="7">
        <v>39951</v>
      </c>
      <c r="B2861" s="5">
        <v>909.71</v>
      </c>
      <c r="C2861" s="8" t="str">
        <f t="shared" si="88"/>
        <v>20095</v>
      </c>
      <c r="D2861" s="8" t="str">
        <f t="shared" si="89"/>
        <v>-</v>
      </c>
    </row>
    <row r="2862" spans="1:4" x14ac:dyDescent="0.25">
      <c r="A2862" s="7">
        <v>39952</v>
      </c>
      <c r="B2862" s="5">
        <v>908.13</v>
      </c>
      <c r="C2862" s="8" t="str">
        <f t="shared" si="88"/>
        <v>20095</v>
      </c>
      <c r="D2862" s="8" t="str">
        <f t="shared" si="89"/>
        <v>-</v>
      </c>
    </row>
    <row r="2863" spans="1:4" x14ac:dyDescent="0.25">
      <c r="A2863" s="7">
        <v>39953</v>
      </c>
      <c r="B2863" s="5">
        <v>903.47</v>
      </c>
      <c r="C2863" s="8" t="str">
        <f t="shared" si="88"/>
        <v>20095</v>
      </c>
      <c r="D2863" s="8" t="str">
        <f t="shared" si="89"/>
        <v>-</v>
      </c>
    </row>
    <row r="2864" spans="1:4" x14ac:dyDescent="0.25">
      <c r="A2864" s="7">
        <v>39954</v>
      </c>
      <c r="B2864" s="5">
        <v>888.33</v>
      </c>
      <c r="C2864" s="8" t="str">
        <f t="shared" si="88"/>
        <v>20095</v>
      </c>
      <c r="D2864" s="8" t="str">
        <f t="shared" si="89"/>
        <v>-</v>
      </c>
    </row>
    <row r="2865" spans="1:4" x14ac:dyDescent="0.25">
      <c r="A2865" s="7">
        <v>39955</v>
      </c>
      <c r="B2865" s="5">
        <v>887</v>
      </c>
      <c r="C2865" s="8" t="str">
        <f t="shared" si="88"/>
        <v>20095</v>
      </c>
      <c r="D2865" s="8" t="str">
        <f t="shared" si="89"/>
        <v>-</v>
      </c>
    </row>
    <row r="2866" spans="1:4" x14ac:dyDescent="0.25">
      <c r="A2866" s="7">
        <v>39959</v>
      </c>
      <c r="B2866" s="5">
        <v>910.33</v>
      </c>
      <c r="C2866" s="8" t="str">
        <f t="shared" si="88"/>
        <v>20095</v>
      </c>
      <c r="D2866" s="8" t="str">
        <f t="shared" si="89"/>
        <v>-</v>
      </c>
    </row>
    <row r="2867" spans="1:4" x14ac:dyDescent="0.25">
      <c r="A2867" s="7">
        <v>39960</v>
      </c>
      <c r="B2867" s="5">
        <v>893.06</v>
      </c>
      <c r="C2867" s="8" t="str">
        <f t="shared" si="88"/>
        <v>20095</v>
      </c>
      <c r="D2867" s="8" t="str">
        <f t="shared" si="89"/>
        <v>-</v>
      </c>
    </row>
    <row r="2868" spans="1:4" x14ac:dyDescent="0.25">
      <c r="A2868" s="7">
        <v>39961</v>
      </c>
      <c r="B2868" s="5">
        <v>906.83</v>
      </c>
      <c r="C2868" s="8" t="str">
        <f t="shared" si="88"/>
        <v>20095</v>
      </c>
      <c r="D2868" s="8" t="str">
        <f t="shared" si="89"/>
        <v>-</v>
      </c>
    </row>
    <row r="2869" spans="1:4" x14ac:dyDescent="0.25">
      <c r="A2869" s="7">
        <v>39962</v>
      </c>
      <c r="B2869" s="5">
        <v>919.14</v>
      </c>
      <c r="C2869" s="8" t="str">
        <f t="shared" si="88"/>
        <v>20095</v>
      </c>
      <c r="D2869" s="8" t="str">
        <f t="shared" si="89"/>
        <v>-</v>
      </c>
    </row>
    <row r="2870" spans="1:4" x14ac:dyDescent="0.25">
      <c r="A2870" s="7">
        <v>39965</v>
      </c>
      <c r="B2870" s="5">
        <v>942.87</v>
      </c>
      <c r="C2870" s="8" t="str">
        <f t="shared" si="88"/>
        <v>20096</v>
      </c>
      <c r="D2870" s="8" t="str">
        <f t="shared" si="89"/>
        <v>erster Börsentag des Monats</v>
      </c>
    </row>
    <row r="2871" spans="1:4" x14ac:dyDescent="0.25">
      <c r="A2871" s="7">
        <v>39966</v>
      </c>
      <c r="B2871" s="5">
        <v>944.74</v>
      </c>
      <c r="C2871" s="8" t="str">
        <f t="shared" si="88"/>
        <v>20096</v>
      </c>
      <c r="D2871" s="8" t="str">
        <f t="shared" si="89"/>
        <v>-</v>
      </c>
    </row>
    <row r="2872" spans="1:4" x14ac:dyDescent="0.25">
      <c r="A2872" s="7">
        <v>39967</v>
      </c>
      <c r="B2872" s="5">
        <v>931.76</v>
      </c>
      <c r="C2872" s="8" t="str">
        <f t="shared" si="88"/>
        <v>20096</v>
      </c>
      <c r="D2872" s="8" t="str">
        <f t="shared" si="89"/>
        <v>-</v>
      </c>
    </row>
    <row r="2873" spans="1:4" x14ac:dyDescent="0.25">
      <c r="A2873" s="7">
        <v>39968</v>
      </c>
      <c r="B2873" s="5">
        <v>942.46</v>
      </c>
      <c r="C2873" s="8" t="str">
        <f t="shared" si="88"/>
        <v>20096</v>
      </c>
      <c r="D2873" s="8" t="str">
        <f t="shared" si="89"/>
        <v>-</v>
      </c>
    </row>
    <row r="2874" spans="1:4" x14ac:dyDescent="0.25">
      <c r="A2874" s="7">
        <v>39969</v>
      </c>
      <c r="B2874" s="5">
        <v>940.09</v>
      </c>
      <c r="C2874" s="8" t="str">
        <f t="shared" si="88"/>
        <v>20096</v>
      </c>
      <c r="D2874" s="8" t="str">
        <f t="shared" si="89"/>
        <v>-</v>
      </c>
    </row>
    <row r="2875" spans="1:4" x14ac:dyDescent="0.25">
      <c r="A2875" s="7">
        <v>39972</v>
      </c>
      <c r="B2875" s="5">
        <v>939.14</v>
      </c>
      <c r="C2875" s="8" t="str">
        <f t="shared" si="88"/>
        <v>20096</v>
      </c>
      <c r="D2875" s="8" t="str">
        <f t="shared" si="89"/>
        <v>-</v>
      </c>
    </row>
    <row r="2876" spans="1:4" x14ac:dyDescent="0.25">
      <c r="A2876" s="7">
        <v>39973</v>
      </c>
      <c r="B2876" s="5">
        <v>942.43</v>
      </c>
      <c r="C2876" s="8" t="str">
        <f t="shared" si="88"/>
        <v>20096</v>
      </c>
      <c r="D2876" s="8" t="str">
        <f t="shared" si="89"/>
        <v>-</v>
      </c>
    </row>
    <row r="2877" spans="1:4" x14ac:dyDescent="0.25">
      <c r="A2877" s="7">
        <v>39974</v>
      </c>
      <c r="B2877" s="5">
        <v>939.15</v>
      </c>
      <c r="C2877" s="8" t="str">
        <f t="shared" si="88"/>
        <v>20096</v>
      </c>
      <c r="D2877" s="8" t="str">
        <f t="shared" si="89"/>
        <v>-</v>
      </c>
    </row>
    <row r="2878" spans="1:4" x14ac:dyDescent="0.25">
      <c r="A2878" s="7">
        <v>39975</v>
      </c>
      <c r="B2878" s="5">
        <v>944.89</v>
      </c>
      <c r="C2878" s="8" t="str">
        <f t="shared" si="88"/>
        <v>20096</v>
      </c>
      <c r="D2878" s="8" t="str">
        <f t="shared" si="89"/>
        <v>-</v>
      </c>
    </row>
    <row r="2879" spans="1:4" x14ac:dyDescent="0.25">
      <c r="A2879" s="7">
        <v>39976</v>
      </c>
      <c r="B2879" s="5">
        <v>946.21</v>
      </c>
      <c r="C2879" s="8" t="str">
        <f t="shared" si="88"/>
        <v>20096</v>
      </c>
      <c r="D2879" s="8" t="str">
        <f t="shared" si="89"/>
        <v>-</v>
      </c>
    </row>
    <row r="2880" spans="1:4" x14ac:dyDescent="0.25">
      <c r="A2880" s="7">
        <v>39979</v>
      </c>
      <c r="B2880" s="5">
        <v>923.72</v>
      </c>
      <c r="C2880" s="8" t="str">
        <f t="shared" si="88"/>
        <v>20096</v>
      </c>
      <c r="D2880" s="8" t="str">
        <f t="shared" si="89"/>
        <v>-</v>
      </c>
    </row>
    <row r="2881" spans="1:4" x14ac:dyDescent="0.25">
      <c r="A2881" s="7">
        <v>39980</v>
      </c>
      <c r="B2881" s="5">
        <v>911.97</v>
      </c>
      <c r="C2881" s="8" t="str">
        <f t="shared" si="88"/>
        <v>20096</v>
      </c>
      <c r="D2881" s="8" t="str">
        <f t="shared" si="89"/>
        <v>-</v>
      </c>
    </row>
    <row r="2882" spans="1:4" x14ac:dyDescent="0.25">
      <c r="A2882" s="7">
        <v>39981</v>
      </c>
      <c r="B2882" s="5">
        <v>910.71</v>
      </c>
      <c r="C2882" s="8" t="str">
        <f t="shared" si="88"/>
        <v>20096</v>
      </c>
      <c r="D2882" s="8" t="str">
        <f t="shared" si="89"/>
        <v>-</v>
      </c>
    </row>
    <row r="2883" spans="1:4" x14ac:dyDescent="0.25">
      <c r="A2883" s="7">
        <v>39982</v>
      </c>
      <c r="B2883" s="5">
        <v>918.37</v>
      </c>
      <c r="C2883" s="8" t="str">
        <f t="shared" ref="C2883:C2946" si="90">CONCATENATE(YEAR(A2883),MONTH(A2883))</f>
        <v>20096</v>
      </c>
      <c r="D2883" s="8" t="str">
        <f t="shared" si="89"/>
        <v>-</v>
      </c>
    </row>
    <row r="2884" spans="1:4" x14ac:dyDescent="0.25">
      <c r="A2884" s="7">
        <v>39983</v>
      </c>
      <c r="B2884" s="5">
        <v>921.23</v>
      </c>
      <c r="C2884" s="8" t="str">
        <f t="shared" si="90"/>
        <v>20096</v>
      </c>
      <c r="D2884" s="8" t="str">
        <f t="shared" ref="D2884:D2947" si="91">IF(C2884&lt;&gt;C2883,"erster Börsentag des Monats","-")</f>
        <v>-</v>
      </c>
    </row>
    <row r="2885" spans="1:4" x14ac:dyDescent="0.25">
      <c r="A2885" s="7">
        <v>39986</v>
      </c>
      <c r="B2885" s="5">
        <v>893.04</v>
      </c>
      <c r="C2885" s="8" t="str">
        <f t="shared" si="90"/>
        <v>20096</v>
      </c>
      <c r="D2885" s="8" t="str">
        <f t="shared" si="91"/>
        <v>-</v>
      </c>
    </row>
    <row r="2886" spans="1:4" x14ac:dyDescent="0.25">
      <c r="A2886" s="7">
        <v>39987</v>
      </c>
      <c r="B2886" s="5">
        <v>895.1</v>
      </c>
      <c r="C2886" s="8" t="str">
        <f t="shared" si="90"/>
        <v>20096</v>
      </c>
      <c r="D2886" s="8" t="str">
        <f t="shared" si="91"/>
        <v>-</v>
      </c>
    </row>
    <row r="2887" spans="1:4" x14ac:dyDescent="0.25">
      <c r="A2887" s="7">
        <v>39988</v>
      </c>
      <c r="B2887" s="5">
        <v>900.94</v>
      </c>
      <c r="C2887" s="8" t="str">
        <f t="shared" si="90"/>
        <v>20096</v>
      </c>
      <c r="D2887" s="8" t="str">
        <f t="shared" si="91"/>
        <v>-</v>
      </c>
    </row>
    <row r="2888" spans="1:4" x14ac:dyDescent="0.25">
      <c r="A2888" s="7">
        <v>39989</v>
      </c>
      <c r="B2888" s="5">
        <v>920.26</v>
      </c>
      <c r="C2888" s="8" t="str">
        <f t="shared" si="90"/>
        <v>20096</v>
      </c>
      <c r="D2888" s="8" t="str">
        <f t="shared" si="91"/>
        <v>-</v>
      </c>
    </row>
    <row r="2889" spans="1:4" x14ac:dyDescent="0.25">
      <c r="A2889" s="7">
        <v>39990</v>
      </c>
      <c r="B2889" s="5">
        <v>918.9</v>
      </c>
      <c r="C2889" s="8" t="str">
        <f t="shared" si="90"/>
        <v>20096</v>
      </c>
      <c r="D2889" s="8" t="str">
        <f t="shared" si="91"/>
        <v>-</v>
      </c>
    </row>
    <row r="2890" spans="1:4" x14ac:dyDescent="0.25">
      <c r="A2890" s="7">
        <v>39993</v>
      </c>
      <c r="B2890" s="5">
        <v>927.23</v>
      </c>
      <c r="C2890" s="8" t="str">
        <f t="shared" si="90"/>
        <v>20096</v>
      </c>
      <c r="D2890" s="8" t="str">
        <f t="shared" si="91"/>
        <v>-</v>
      </c>
    </row>
    <row r="2891" spans="1:4" x14ac:dyDescent="0.25">
      <c r="A2891" s="7">
        <v>39994</v>
      </c>
      <c r="B2891" s="5">
        <v>919.32</v>
      </c>
      <c r="C2891" s="8" t="str">
        <f t="shared" si="90"/>
        <v>20096</v>
      </c>
      <c r="D2891" s="8" t="str">
        <f t="shared" si="91"/>
        <v>-</v>
      </c>
    </row>
    <row r="2892" spans="1:4" x14ac:dyDescent="0.25">
      <c r="A2892" s="7">
        <v>39995</v>
      </c>
      <c r="B2892" s="5">
        <v>923.33</v>
      </c>
      <c r="C2892" s="8" t="str">
        <f t="shared" si="90"/>
        <v>20097</v>
      </c>
      <c r="D2892" s="8" t="str">
        <f t="shared" si="91"/>
        <v>erster Börsentag des Monats</v>
      </c>
    </row>
    <row r="2893" spans="1:4" x14ac:dyDescent="0.25">
      <c r="A2893" s="7">
        <v>39996</v>
      </c>
      <c r="B2893" s="5">
        <v>896.42</v>
      </c>
      <c r="C2893" s="8" t="str">
        <f t="shared" si="90"/>
        <v>20097</v>
      </c>
      <c r="D2893" s="8" t="str">
        <f t="shared" si="91"/>
        <v>-</v>
      </c>
    </row>
    <row r="2894" spans="1:4" x14ac:dyDescent="0.25">
      <c r="A2894" s="7">
        <v>40000</v>
      </c>
      <c r="B2894" s="5">
        <v>898.72</v>
      </c>
      <c r="C2894" s="8" t="str">
        <f t="shared" si="90"/>
        <v>20097</v>
      </c>
      <c r="D2894" s="8" t="str">
        <f t="shared" si="91"/>
        <v>-</v>
      </c>
    </row>
    <row r="2895" spans="1:4" x14ac:dyDescent="0.25">
      <c r="A2895" s="7">
        <v>40001</v>
      </c>
      <c r="B2895" s="5">
        <v>881.03</v>
      </c>
      <c r="C2895" s="8" t="str">
        <f t="shared" si="90"/>
        <v>20097</v>
      </c>
      <c r="D2895" s="8" t="str">
        <f t="shared" si="91"/>
        <v>-</v>
      </c>
    </row>
    <row r="2896" spans="1:4" x14ac:dyDescent="0.25">
      <c r="A2896" s="7">
        <v>40002</v>
      </c>
      <c r="B2896" s="5">
        <v>879.56</v>
      </c>
      <c r="C2896" s="8" t="str">
        <f t="shared" si="90"/>
        <v>20097</v>
      </c>
      <c r="D2896" s="8" t="str">
        <f t="shared" si="91"/>
        <v>-</v>
      </c>
    </row>
    <row r="2897" spans="1:4" x14ac:dyDescent="0.25">
      <c r="A2897" s="7">
        <v>40003</v>
      </c>
      <c r="B2897" s="5">
        <v>882.68</v>
      </c>
      <c r="C2897" s="8" t="str">
        <f t="shared" si="90"/>
        <v>20097</v>
      </c>
      <c r="D2897" s="8" t="str">
        <f t="shared" si="91"/>
        <v>-</v>
      </c>
    </row>
    <row r="2898" spans="1:4" x14ac:dyDescent="0.25">
      <c r="A2898" s="7">
        <v>40004</v>
      </c>
      <c r="B2898" s="5">
        <v>879.13</v>
      </c>
      <c r="C2898" s="8" t="str">
        <f t="shared" si="90"/>
        <v>20097</v>
      </c>
      <c r="D2898" s="8" t="str">
        <f t="shared" si="91"/>
        <v>-</v>
      </c>
    </row>
    <row r="2899" spans="1:4" x14ac:dyDescent="0.25">
      <c r="A2899" s="7">
        <v>40007</v>
      </c>
      <c r="B2899" s="5">
        <v>901.05</v>
      </c>
      <c r="C2899" s="8" t="str">
        <f t="shared" si="90"/>
        <v>20097</v>
      </c>
      <c r="D2899" s="8" t="str">
        <f t="shared" si="91"/>
        <v>-</v>
      </c>
    </row>
    <row r="2900" spans="1:4" x14ac:dyDescent="0.25">
      <c r="A2900" s="7">
        <v>40008</v>
      </c>
      <c r="B2900" s="5">
        <v>905.84</v>
      </c>
      <c r="C2900" s="8" t="str">
        <f t="shared" si="90"/>
        <v>20097</v>
      </c>
      <c r="D2900" s="8" t="str">
        <f t="shared" si="91"/>
        <v>-</v>
      </c>
    </row>
    <row r="2901" spans="1:4" x14ac:dyDescent="0.25">
      <c r="A2901" s="7">
        <v>40009</v>
      </c>
      <c r="B2901" s="5">
        <v>932.68</v>
      </c>
      <c r="C2901" s="8" t="str">
        <f t="shared" si="90"/>
        <v>20097</v>
      </c>
      <c r="D2901" s="8" t="str">
        <f t="shared" si="91"/>
        <v>-</v>
      </c>
    </row>
    <row r="2902" spans="1:4" x14ac:dyDescent="0.25">
      <c r="A2902" s="7">
        <v>40010</v>
      </c>
      <c r="B2902" s="5">
        <v>940.74</v>
      </c>
      <c r="C2902" s="8" t="str">
        <f t="shared" si="90"/>
        <v>20097</v>
      </c>
      <c r="D2902" s="8" t="str">
        <f t="shared" si="91"/>
        <v>-</v>
      </c>
    </row>
    <row r="2903" spans="1:4" x14ac:dyDescent="0.25">
      <c r="A2903" s="7">
        <v>40011</v>
      </c>
      <c r="B2903" s="5">
        <v>940.38</v>
      </c>
      <c r="C2903" s="8" t="str">
        <f t="shared" si="90"/>
        <v>20097</v>
      </c>
      <c r="D2903" s="8" t="str">
        <f t="shared" si="91"/>
        <v>-</v>
      </c>
    </row>
    <row r="2904" spans="1:4" x14ac:dyDescent="0.25">
      <c r="A2904" s="7">
        <v>40014</v>
      </c>
      <c r="B2904" s="5">
        <v>951.13</v>
      </c>
      <c r="C2904" s="8" t="str">
        <f t="shared" si="90"/>
        <v>20097</v>
      </c>
      <c r="D2904" s="8" t="str">
        <f t="shared" si="91"/>
        <v>-</v>
      </c>
    </row>
    <row r="2905" spans="1:4" x14ac:dyDescent="0.25">
      <c r="A2905" s="7">
        <v>40015</v>
      </c>
      <c r="B2905" s="5">
        <v>954.58</v>
      </c>
      <c r="C2905" s="8" t="str">
        <f t="shared" si="90"/>
        <v>20097</v>
      </c>
      <c r="D2905" s="8" t="str">
        <f t="shared" si="91"/>
        <v>-</v>
      </c>
    </row>
    <row r="2906" spans="1:4" x14ac:dyDescent="0.25">
      <c r="A2906" s="7">
        <v>40016</v>
      </c>
      <c r="B2906" s="5">
        <v>954.07</v>
      </c>
      <c r="C2906" s="8" t="str">
        <f t="shared" si="90"/>
        <v>20097</v>
      </c>
      <c r="D2906" s="8" t="str">
        <f t="shared" si="91"/>
        <v>-</v>
      </c>
    </row>
    <row r="2907" spans="1:4" x14ac:dyDescent="0.25">
      <c r="A2907" s="7">
        <v>40017</v>
      </c>
      <c r="B2907" s="5">
        <v>976.29</v>
      </c>
      <c r="C2907" s="8" t="str">
        <f t="shared" si="90"/>
        <v>20097</v>
      </c>
      <c r="D2907" s="8" t="str">
        <f t="shared" si="91"/>
        <v>-</v>
      </c>
    </row>
    <row r="2908" spans="1:4" x14ac:dyDescent="0.25">
      <c r="A2908" s="7">
        <v>40018</v>
      </c>
      <c r="B2908" s="5">
        <v>979.26</v>
      </c>
      <c r="C2908" s="8" t="str">
        <f t="shared" si="90"/>
        <v>20097</v>
      </c>
      <c r="D2908" s="8" t="str">
        <f t="shared" si="91"/>
        <v>-</v>
      </c>
    </row>
    <row r="2909" spans="1:4" x14ac:dyDescent="0.25">
      <c r="A2909" s="7">
        <v>40021</v>
      </c>
      <c r="B2909" s="5">
        <v>982.18</v>
      </c>
      <c r="C2909" s="8" t="str">
        <f t="shared" si="90"/>
        <v>20097</v>
      </c>
      <c r="D2909" s="8" t="str">
        <f t="shared" si="91"/>
        <v>-</v>
      </c>
    </row>
    <row r="2910" spans="1:4" x14ac:dyDescent="0.25">
      <c r="A2910" s="7">
        <v>40022</v>
      </c>
      <c r="B2910" s="5">
        <v>979.62</v>
      </c>
      <c r="C2910" s="8" t="str">
        <f t="shared" si="90"/>
        <v>20097</v>
      </c>
      <c r="D2910" s="8" t="str">
        <f t="shared" si="91"/>
        <v>-</v>
      </c>
    </row>
    <row r="2911" spans="1:4" x14ac:dyDescent="0.25">
      <c r="A2911" s="7">
        <v>40023</v>
      </c>
      <c r="B2911" s="5">
        <v>975.15</v>
      </c>
      <c r="C2911" s="8" t="str">
        <f t="shared" si="90"/>
        <v>20097</v>
      </c>
      <c r="D2911" s="8" t="str">
        <f t="shared" si="91"/>
        <v>-</v>
      </c>
    </row>
    <row r="2912" spans="1:4" x14ac:dyDescent="0.25">
      <c r="A2912" s="7">
        <v>40024</v>
      </c>
      <c r="B2912" s="5">
        <v>986.75</v>
      </c>
      <c r="C2912" s="8" t="str">
        <f t="shared" si="90"/>
        <v>20097</v>
      </c>
      <c r="D2912" s="8" t="str">
        <f t="shared" si="91"/>
        <v>-</v>
      </c>
    </row>
    <row r="2913" spans="1:4" x14ac:dyDescent="0.25">
      <c r="A2913" s="7">
        <v>40025</v>
      </c>
      <c r="B2913" s="5">
        <v>987.48</v>
      </c>
      <c r="C2913" s="8" t="str">
        <f t="shared" si="90"/>
        <v>20097</v>
      </c>
      <c r="D2913" s="8" t="str">
        <f t="shared" si="91"/>
        <v>-</v>
      </c>
    </row>
    <row r="2914" spans="1:4" x14ac:dyDescent="0.25">
      <c r="A2914" s="7">
        <v>40028</v>
      </c>
      <c r="B2914" s="5">
        <v>1002.63</v>
      </c>
      <c r="C2914" s="8" t="str">
        <f t="shared" si="90"/>
        <v>20098</v>
      </c>
      <c r="D2914" s="8" t="str">
        <f t="shared" si="91"/>
        <v>erster Börsentag des Monats</v>
      </c>
    </row>
    <row r="2915" spans="1:4" x14ac:dyDescent="0.25">
      <c r="A2915" s="7">
        <v>40029</v>
      </c>
      <c r="B2915" s="5">
        <v>1005.65</v>
      </c>
      <c r="C2915" s="8" t="str">
        <f t="shared" si="90"/>
        <v>20098</v>
      </c>
      <c r="D2915" s="8" t="str">
        <f t="shared" si="91"/>
        <v>-</v>
      </c>
    </row>
    <row r="2916" spans="1:4" x14ac:dyDescent="0.25">
      <c r="A2916" s="7">
        <v>40030</v>
      </c>
      <c r="B2916" s="5">
        <v>1002.72</v>
      </c>
      <c r="C2916" s="8" t="str">
        <f t="shared" si="90"/>
        <v>20098</v>
      </c>
      <c r="D2916" s="8" t="str">
        <f t="shared" si="91"/>
        <v>-</v>
      </c>
    </row>
    <row r="2917" spans="1:4" x14ac:dyDescent="0.25">
      <c r="A2917" s="7">
        <v>40031</v>
      </c>
      <c r="B2917" s="5">
        <v>997.08</v>
      </c>
      <c r="C2917" s="8" t="str">
        <f t="shared" si="90"/>
        <v>20098</v>
      </c>
      <c r="D2917" s="8" t="str">
        <f t="shared" si="91"/>
        <v>-</v>
      </c>
    </row>
    <row r="2918" spans="1:4" x14ac:dyDescent="0.25">
      <c r="A2918" s="7">
        <v>40032</v>
      </c>
      <c r="B2918" s="5">
        <v>1010.48</v>
      </c>
      <c r="C2918" s="8" t="str">
        <f t="shared" si="90"/>
        <v>20098</v>
      </c>
      <c r="D2918" s="8" t="str">
        <f t="shared" si="91"/>
        <v>-</v>
      </c>
    </row>
    <row r="2919" spans="1:4" x14ac:dyDescent="0.25">
      <c r="A2919" s="7">
        <v>40035</v>
      </c>
      <c r="B2919" s="5">
        <v>1007.1</v>
      </c>
      <c r="C2919" s="8" t="str">
        <f t="shared" si="90"/>
        <v>20098</v>
      </c>
      <c r="D2919" s="8" t="str">
        <f t="shared" si="91"/>
        <v>-</v>
      </c>
    </row>
    <row r="2920" spans="1:4" x14ac:dyDescent="0.25">
      <c r="A2920" s="7">
        <v>40036</v>
      </c>
      <c r="B2920" s="5">
        <v>994.35</v>
      </c>
      <c r="C2920" s="8" t="str">
        <f t="shared" si="90"/>
        <v>20098</v>
      </c>
      <c r="D2920" s="8" t="str">
        <f t="shared" si="91"/>
        <v>-</v>
      </c>
    </row>
    <row r="2921" spans="1:4" x14ac:dyDescent="0.25">
      <c r="A2921" s="7">
        <v>40037</v>
      </c>
      <c r="B2921" s="5">
        <v>1005.81</v>
      </c>
      <c r="C2921" s="8" t="str">
        <f t="shared" si="90"/>
        <v>20098</v>
      </c>
      <c r="D2921" s="8" t="str">
        <f t="shared" si="91"/>
        <v>-</v>
      </c>
    </row>
    <row r="2922" spans="1:4" x14ac:dyDescent="0.25">
      <c r="A2922" s="7">
        <v>40038</v>
      </c>
      <c r="B2922" s="5">
        <v>1012.73</v>
      </c>
      <c r="C2922" s="8" t="str">
        <f t="shared" si="90"/>
        <v>20098</v>
      </c>
      <c r="D2922" s="8" t="str">
        <f t="shared" si="91"/>
        <v>-</v>
      </c>
    </row>
    <row r="2923" spans="1:4" x14ac:dyDescent="0.25">
      <c r="A2923" s="7">
        <v>40039</v>
      </c>
      <c r="B2923" s="5">
        <v>1004.09</v>
      </c>
      <c r="C2923" s="8" t="str">
        <f t="shared" si="90"/>
        <v>20098</v>
      </c>
      <c r="D2923" s="8" t="str">
        <f t="shared" si="91"/>
        <v>-</v>
      </c>
    </row>
    <row r="2924" spans="1:4" x14ac:dyDescent="0.25">
      <c r="A2924" s="7">
        <v>40042</v>
      </c>
      <c r="B2924" s="5">
        <v>979.73</v>
      </c>
      <c r="C2924" s="8" t="str">
        <f t="shared" si="90"/>
        <v>20098</v>
      </c>
      <c r="D2924" s="8" t="str">
        <f t="shared" si="91"/>
        <v>-</v>
      </c>
    </row>
    <row r="2925" spans="1:4" x14ac:dyDescent="0.25">
      <c r="A2925" s="7">
        <v>40043</v>
      </c>
      <c r="B2925" s="5">
        <v>989.67</v>
      </c>
      <c r="C2925" s="8" t="str">
        <f t="shared" si="90"/>
        <v>20098</v>
      </c>
      <c r="D2925" s="8" t="str">
        <f t="shared" si="91"/>
        <v>-</v>
      </c>
    </row>
    <row r="2926" spans="1:4" x14ac:dyDescent="0.25">
      <c r="A2926" s="7">
        <v>40044</v>
      </c>
      <c r="B2926" s="5">
        <v>996.46</v>
      </c>
      <c r="C2926" s="8" t="str">
        <f t="shared" si="90"/>
        <v>20098</v>
      </c>
      <c r="D2926" s="8" t="str">
        <f t="shared" si="91"/>
        <v>-</v>
      </c>
    </row>
    <row r="2927" spans="1:4" x14ac:dyDescent="0.25">
      <c r="A2927" s="7">
        <v>40045</v>
      </c>
      <c r="B2927" s="5">
        <v>1007.37</v>
      </c>
      <c r="C2927" s="8" t="str">
        <f t="shared" si="90"/>
        <v>20098</v>
      </c>
      <c r="D2927" s="8" t="str">
        <f t="shared" si="91"/>
        <v>-</v>
      </c>
    </row>
    <row r="2928" spans="1:4" x14ac:dyDescent="0.25">
      <c r="A2928" s="7">
        <v>40046</v>
      </c>
      <c r="B2928" s="5">
        <v>1026.1300000000001</v>
      </c>
      <c r="C2928" s="8" t="str">
        <f t="shared" si="90"/>
        <v>20098</v>
      </c>
      <c r="D2928" s="8" t="str">
        <f t="shared" si="91"/>
        <v>-</v>
      </c>
    </row>
    <row r="2929" spans="1:4" x14ac:dyDescent="0.25">
      <c r="A2929" s="7">
        <v>40049</v>
      </c>
      <c r="B2929" s="5">
        <v>1025.56</v>
      </c>
      <c r="C2929" s="8" t="str">
        <f t="shared" si="90"/>
        <v>20098</v>
      </c>
      <c r="D2929" s="8" t="str">
        <f t="shared" si="91"/>
        <v>-</v>
      </c>
    </row>
    <row r="2930" spans="1:4" x14ac:dyDescent="0.25">
      <c r="A2930" s="7">
        <v>40050</v>
      </c>
      <c r="B2930" s="5">
        <v>1028</v>
      </c>
      <c r="C2930" s="8" t="str">
        <f t="shared" si="90"/>
        <v>20098</v>
      </c>
      <c r="D2930" s="8" t="str">
        <f t="shared" si="91"/>
        <v>-</v>
      </c>
    </row>
    <row r="2931" spans="1:4" x14ac:dyDescent="0.25">
      <c r="A2931" s="7">
        <v>40051</v>
      </c>
      <c r="B2931" s="5">
        <v>1028.1199999999999</v>
      </c>
      <c r="C2931" s="8" t="str">
        <f t="shared" si="90"/>
        <v>20098</v>
      </c>
      <c r="D2931" s="8" t="str">
        <f t="shared" si="91"/>
        <v>-</v>
      </c>
    </row>
    <row r="2932" spans="1:4" x14ac:dyDescent="0.25">
      <c r="A2932" s="7">
        <v>40052</v>
      </c>
      <c r="B2932" s="5">
        <v>1030.98</v>
      </c>
      <c r="C2932" s="8" t="str">
        <f t="shared" si="90"/>
        <v>20098</v>
      </c>
      <c r="D2932" s="8" t="str">
        <f t="shared" si="91"/>
        <v>-</v>
      </c>
    </row>
    <row r="2933" spans="1:4" x14ac:dyDescent="0.25">
      <c r="A2933" s="7">
        <v>40053</v>
      </c>
      <c r="B2933" s="5">
        <v>1028.93</v>
      </c>
      <c r="C2933" s="8" t="str">
        <f t="shared" si="90"/>
        <v>20098</v>
      </c>
      <c r="D2933" s="8" t="str">
        <f t="shared" si="91"/>
        <v>-</v>
      </c>
    </row>
    <row r="2934" spans="1:4" x14ac:dyDescent="0.25">
      <c r="A2934" s="7">
        <v>40056</v>
      </c>
      <c r="B2934" s="5">
        <v>1020.62</v>
      </c>
      <c r="C2934" s="8" t="str">
        <f t="shared" si="90"/>
        <v>20098</v>
      </c>
      <c r="D2934" s="8" t="str">
        <f t="shared" si="91"/>
        <v>-</v>
      </c>
    </row>
    <row r="2935" spans="1:4" x14ac:dyDescent="0.25">
      <c r="A2935" s="7">
        <v>40057</v>
      </c>
      <c r="B2935" s="5">
        <v>998.04</v>
      </c>
      <c r="C2935" s="8" t="str">
        <f t="shared" si="90"/>
        <v>20099</v>
      </c>
      <c r="D2935" s="8" t="str">
        <f t="shared" si="91"/>
        <v>erster Börsentag des Monats</v>
      </c>
    </row>
    <row r="2936" spans="1:4" x14ac:dyDescent="0.25">
      <c r="A2936" s="7">
        <v>40058</v>
      </c>
      <c r="B2936" s="5">
        <v>994.75</v>
      </c>
      <c r="C2936" s="8" t="str">
        <f t="shared" si="90"/>
        <v>20099</v>
      </c>
      <c r="D2936" s="8" t="str">
        <f t="shared" si="91"/>
        <v>-</v>
      </c>
    </row>
    <row r="2937" spans="1:4" x14ac:dyDescent="0.25">
      <c r="A2937" s="7">
        <v>40059</v>
      </c>
      <c r="B2937" s="5">
        <v>1003.24</v>
      </c>
      <c r="C2937" s="8" t="str">
        <f t="shared" si="90"/>
        <v>20099</v>
      </c>
      <c r="D2937" s="8" t="str">
        <f t="shared" si="91"/>
        <v>-</v>
      </c>
    </row>
    <row r="2938" spans="1:4" x14ac:dyDescent="0.25">
      <c r="A2938" s="7">
        <v>40060</v>
      </c>
      <c r="B2938" s="5">
        <v>1016.4</v>
      </c>
      <c r="C2938" s="8" t="str">
        <f t="shared" si="90"/>
        <v>20099</v>
      </c>
      <c r="D2938" s="8" t="str">
        <f t="shared" si="91"/>
        <v>-</v>
      </c>
    </row>
    <row r="2939" spans="1:4" x14ac:dyDescent="0.25">
      <c r="A2939" s="7">
        <v>40064</v>
      </c>
      <c r="B2939" s="5">
        <v>1025.3900000000001</v>
      </c>
      <c r="C2939" s="8" t="str">
        <f t="shared" si="90"/>
        <v>20099</v>
      </c>
      <c r="D2939" s="8" t="str">
        <f t="shared" si="91"/>
        <v>-</v>
      </c>
    </row>
    <row r="2940" spans="1:4" x14ac:dyDescent="0.25">
      <c r="A2940" s="7">
        <v>40065</v>
      </c>
      <c r="B2940" s="5">
        <v>1033.3699999999999</v>
      </c>
      <c r="C2940" s="8" t="str">
        <f t="shared" si="90"/>
        <v>20099</v>
      </c>
      <c r="D2940" s="8" t="str">
        <f t="shared" si="91"/>
        <v>-</v>
      </c>
    </row>
    <row r="2941" spans="1:4" x14ac:dyDescent="0.25">
      <c r="A2941" s="7">
        <v>40066</v>
      </c>
      <c r="B2941" s="5">
        <v>1044.1400000000001</v>
      </c>
      <c r="C2941" s="8" t="str">
        <f t="shared" si="90"/>
        <v>20099</v>
      </c>
      <c r="D2941" s="8" t="str">
        <f t="shared" si="91"/>
        <v>-</v>
      </c>
    </row>
    <row r="2942" spans="1:4" x14ac:dyDescent="0.25">
      <c r="A2942" s="7">
        <v>40067</v>
      </c>
      <c r="B2942" s="5">
        <v>1042.73</v>
      </c>
      <c r="C2942" s="8" t="str">
        <f t="shared" si="90"/>
        <v>20099</v>
      </c>
      <c r="D2942" s="8" t="str">
        <f t="shared" si="91"/>
        <v>-</v>
      </c>
    </row>
    <row r="2943" spans="1:4" x14ac:dyDescent="0.25">
      <c r="A2943" s="7">
        <v>40070</v>
      </c>
      <c r="B2943" s="5">
        <v>1049.3399999999999</v>
      </c>
      <c r="C2943" s="8" t="str">
        <f t="shared" si="90"/>
        <v>20099</v>
      </c>
      <c r="D2943" s="8" t="str">
        <f t="shared" si="91"/>
        <v>-</v>
      </c>
    </row>
    <row r="2944" spans="1:4" x14ac:dyDescent="0.25">
      <c r="A2944" s="7">
        <v>40071</v>
      </c>
      <c r="B2944" s="5">
        <v>1052.6300000000001</v>
      </c>
      <c r="C2944" s="8" t="str">
        <f t="shared" si="90"/>
        <v>20099</v>
      </c>
      <c r="D2944" s="8" t="str">
        <f t="shared" si="91"/>
        <v>-</v>
      </c>
    </row>
    <row r="2945" spans="1:4" x14ac:dyDescent="0.25">
      <c r="A2945" s="7">
        <v>40072</v>
      </c>
      <c r="B2945" s="5">
        <v>1068.76</v>
      </c>
      <c r="C2945" s="8" t="str">
        <f t="shared" si="90"/>
        <v>20099</v>
      </c>
      <c r="D2945" s="8" t="str">
        <f t="shared" si="91"/>
        <v>-</v>
      </c>
    </row>
    <row r="2946" spans="1:4" x14ac:dyDescent="0.25">
      <c r="A2946" s="7">
        <v>40073</v>
      </c>
      <c r="B2946" s="5">
        <v>1065.49</v>
      </c>
      <c r="C2946" s="8" t="str">
        <f t="shared" si="90"/>
        <v>20099</v>
      </c>
      <c r="D2946" s="8" t="str">
        <f t="shared" si="91"/>
        <v>-</v>
      </c>
    </row>
    <row r="2947" spans="1:4" x14ac:dyDescent="0.25">
      <c r="A2947" s="7">
        <v>40074</v>
      </c>
      <c r="B2947" s="5">
        <v>1068.3</v>
      </c>
      <c r="C2947" s="8" t="str">
        <f t="shared" ref="C2947:C3010" si="92">CONCATENATE(YEAR(A2947),MONTH(A2947))</f>
        <v>20099</v>
      </c>
      <c r="D2947" s="8" t="str">
        <f t="shared" si="91"/>
        <v>-</v>
      </c>
    </row>
    <row r="2948" spans="1:4" x14ac:dyDescent="0.25">
      <c r="A2948" s="7">
        <v>40077</v>
      </c>
      <c r="B2948" s="5">
        <v>1064.6600000000001</v>
      </c>
      <c r="C2948" s="8" t="str">
        <f t="shared" si="92"/>
        <v>20099</v>
      </c>
      <c r="D2948" s="8" t="str">
        <f t="shared" ref="D2948:D3011" si="93">IF(C2948&lt;&gt;C2947,"erster Börsentag des Monats","-")</f>
        <v>-</v>
      </c>
    </row>
    <row r="2949" spans="1:4" x14ac:dyDescent="0.25">
      <c r="A2949" s="7">
        <v>40078</v>
      </c>
      <c r="B2949" s="5">
        <v>1071.6600000000001</v>
      </c>
      <c r="C2949" s="8" t="str">
        <f t="shared" si="92"/>
        <v>20099</v>
      </c>
      <c r="D2949" s="8" t="str">
        <f t="shared" si="93"/>
        <v>-</v>
      </c>
    </row>
    <row r="2950" spans="1:4" x14ac:dyDescent="0.25">
      <c r="A2950" s="7">
        <v>40079</v>
      </c>
      <c r="B2950" s="5">
        <v>1060.8699999999999</v>
      </c>
      <c r="C2950" s="8" t="str">
        <f t="shared" si="92"/>
        <v>20099</v>
      </c>
      <c r="D2950" s="8" t="str">
        <f t="shared" si="93"/>
        <v>-</v>
      </c>
    </row>
    <row r="2951" spans="1:4" x14ac:dyDescent="0.25">
      <c r="A2951" s="7">
        <v>40080</v>
      </c>
      <c r="B2951" s="5">
        <v>1050.78</v>
      </c>
      <c r="C2951" s="8" t="str">
        <f t="shared" si="92"/>
        <v>20099</v>
      </c>
      <c r="D2951" s="8" t="str">
        <f t="shared" si="93"/>
        <v>-</v>
      </c>
    </row>
    <row r="2952" spans="1:4" x14ac:dyDescent="0.25">
      <c r="A2952" s="7">
        <v>40081</v>
      </c>
      <c r="B2952" s="5">
        <v>1044.3800000000001</v>
      </c>
      <c r="C2952" s="8" t="str">
        <f t="shared" si="92"/>
        <v>20099</v>
      </c>
      <c r="D2952" s="8" t="str">
        <f t="shared" si="93"/>
        <v>-</v>
      </c>
    </row>
    <row r="2953" spans="1:4" x14ac:dyDescent="0.25">
      <c r="A2953" s="7">
        <v>40084</v>
      </c>
      <c r="B2953" s="5">
        <v>1062.98</v>
      </c>
      <c r="C2953" s="8" t="str">
        <f t="shared" si="92"/>
        <v>20099</v>
      </c>
      <c r="D2953" s="8" t="str">
        <f t="shared" si="93"/>
        <v>-</v>
      </c>
    </row>
    <row r="2954" spans="1:4" x14ac:dyDescent="0.25">
      <c r="A2954" s="7">
        <v>40085</v>
      </c>
      <c r="B2954" s="5">
        <v>1060.6099999999999</v>
      </c>
      <c r="C2954" s="8" t="str">
        <f t="shared" si="92"/>
        <v>20099</v>
      </c>
      <c r="D2954" s="8" t="str">
        <f t="shared" si="93"/>
        <v>-</v>
      </c>
    </row>
    <row r="2955" spans="1:4" x14ac:dyDescent="0.25">
      <c r="A2955" s="7">
        <v>40086</v>
      </c>
      <c r="B2955" s="5">
        <v>1057.07</v>
      </c>
      <c r="C2955" s="8" t="str">
        <f t="shared" si="92"/>
        <v>20099</v>
      </c>
      <c r="D2955" s="8" t="str">
        <f t="shared" si="93"/>
        <v>-</v>
      </c>
    </row>
    <row r="2956" spans="1:4" x14ac:dyDescent="0.25">
      <c r="A2956" s="7">
        <v>40087</v>
      </c>
      <c r="B2956" s="5">
        <v>1029.8499999999999</v>
      </c>
      <c r="C2956" s="8" t="str">
        <f t="shared" si="92"/>
        <v>200910</v>
      </c>
      <c r="D2956" s="8" t="str">
        <f t="shared" si="93"/>
        <v>erster Börsentag des Monats</v>
      </c>
    </row>
    <row r="2957" spans="1:4" x14ac:dyDescent="0.25">
      <c r="A2957" s="7">
        <v>40088</v>
      </c>
      <c r="B2957" s="5">
        <v>1025.21</v>
      </c>
      <c r="C2957" s="8" t="str">
        <f t="shared" si="92"/>
        <v>200910</v>
      </c>
      <c r="D2957" s="8" t="str">
        <f t="shared" si="93"/>
        <v>-</v>
      </c>
    </row>
    <row r="2958" spans="1:4" x14ac:dyDescent="0.25">
      <c r="A2958" s="7">
        <v>40091</v>
      </c>
      <c r="B2958" s="5">
        <v>1040.46</v>
      </c>
      <c r="C2958" s="8" t="str">
        <f t="shared" si="92"/>
        <v>200910</v>
      </c>
      <c r="D2958" s="8" t="str">
        <f t="shared" si="93"/>
        <v>-</v>
      </c>
    </row>
    <row r="2959" spans="1:4" x14ac:dyDescent="0.25">
      <c r="A2959" s="7">
        <v>40092</v>
      </c>
      <c r="B2959" s="5">
        <v>1054.72</v>
      </c>
      <c r="C2959" s="8" t="str">
        <f t="shared" si="92"/>
        <v>200910</v>
      </c>
      <c r="D2959" s="8" t="str">
        <f t="shared" si="93"/>
        <v>-</v>
      </c>
    </row>
    <row r="2960" spans="1:4" x14ac:dyDescent="0.25">
      <c r="A2960" s="7">
        <v>40093</v>
      </c>
      <c r="B2960" s="5">
        <v>1057.57</v>
      </c>
      <c r="C2960" s="8" t="str">
        <f t="shared" si="92"/>
        <v>200910</v>
      </c>
      <c r="D2960" s="8" t="str">
        <f t="shared" si="93"/>
        <v>-</v>
      </c>
    </row>
    <row r="2961" spans="1:4" x14ac:dyDescent="0.25">
      <c r="A2961" s="7">
        <v>40094</v>
      </c>
      <c r="B2961" s="5">
        <v>1065.48</v>
      </c>
      <c r="C2961" s="8" t="str">
        <f t="shared" si="92"/>
        <v>200910</v>
      </c>
      <c r="D2961" s="8" t="str">
        <f t="shared" si="93"/>
        <v>-</v>
      </c>
    </row>
    <row r="2962" spans="1:4" x14ac:dyDescent="0.25">
      <c r="A2962" s="7">
        <v>40095</v>
      </c>
      <c r="B2962" s="5">
        <v>1071.49</v>
      </c>
      <c r="C2962" s="8" t="str">
        <f t="shared" si="92"/>
        <v>200910</v>
      </c>
      <c r="D2962" s="8" t="str">
        <f t="shared" si="93"/>
        <v>-</v>
      </c>
    </row>
    <row r="2963" spans="1:4" x14ac:dyDescent="0.25">
      <c r="A2963" s="7">
        <v>40098</v>
      </c>
      <c r="B2963" s="5">
        <v>1076.18</v>
      </c>
      <c r="C2963" s="8" t="str">
        <f t="shared" si="92"/>
        <v>200910</v>
      </c>
      <c r="D2963" s="8" t="str">
        <f t="shared" si="93"/>
        <v>-</v>
      </c>
    </row>
    <row r="2964" spans="1:4" x14ac:dyDescent="0.25">
      <c r="A2964" s="7">
        <v>40099</v>
      </c>
      <c r="B2964" s="5">
        <v>1073.18</v>
      </c>
      <c r="C2964" s="8" t="str">
        <f t="shared" si="92"/>
        <v>200910</v>
      </c>
      <c r="D2964" s="8" t="str">
        <f t="shared" si="93"/>
        <v>-</v>
      </c>
    </row>
    <row r="2965" spans="1:4" x14ac:dyDescent="0.25">
      <c r="A2965" s="7">
        <v>40100</v>
      </c>
      <c r="B2965" s="5">
        <v>1092.02</v>
      </c>
      <c r="C2965" s="8" t="str">
        <f t="shared" si="92"/>
        <v>200910</v>
      </c>
      <c r="D2965" s="8" t="str">
        <f t="shared" si="93"/>
        <v>-</v>
      </c>
    </row>
    <row r="2966" spans="1:4" x14ac:dyDescent="0.25">
      <c r="A2966" s="7">
        <v>40101</v>
      </c>
      <c r="B2966" s="5">
        <v>1096.56</v>
      </c>
      <c r="C2966" s="8" t="str">
        <f t="shared" si="92"/>
        <v>200910</v>
      </c>
      <c r="D2966" s="8" t="str">
        <f t="shared" si="93"/>
        <v>-</v>
      </c>
    </row>
    <row r="2967" spans="1:4" x14ac:dyDescent="0.25">
      <c r="A2967" s="7">
        <v>40102</v>
      </c>
      <c r="B2967" s="5">
        <v>1087.68</v>
      </c>
      <c r="C2967" s="8" t="str">
        <f t="shared" si="92"/>
        <v>200910</v>
      </c>
      <c r="D2967" s="8" t="str">
        <f t="shared" si="93"/>
        <v>-</v>
      </c>
    </row>
    <row r="2968" spans="1:4" x14ac:dyDescent="0.25">
      <c r="A2968" s="7">
        <v>40105</v>
      </c>
      <c r="B2968" s="5">
        <v>1097.9100000000001</v>
      </c>
      <c r="C2968" s="8" t="str">
        <f t="shared" si="92"/>
        <v>200910</v>
      </c>
      <c r="D2968" s="8" t="str">
        <f t="shared" si="93"/>
        <v>-</v>
      </c>
    </row>
    <row r="2969" spans="1:4" x14ac:dyDescent="0.25">
      <c r="A2969" s="7">
        <v>40106</v>
      </c>
      <c r="B2969" s="5">
        <v>1091.06</v>
      </c>
      <c r="C2969" s="8" t="str">
        <f t="shared" si="92"/>
        <v>200910</v>
      </c>
      <c r="D2969" s="8" t="str">
        <f t="shared" si="93"/>
        <v>-</v>
      </c>
    </row>
    <row r="2970" spans="1:4" x14ac:dyDescent="0.25">
      <c r="A2970" s="7">
        <v>40107</v>
      </c>
      <c r="B2970" s="5">
        <v>1081.4000000000001</v>
      </c>
      <c r="C2970" s="8" t="str">
        <f t="shared" si="92"/>
        <v>200910</v>
      </c>
      <c r="D2970" s="8" t="str">
        <f t="shared" si="93"/>
        <v>-</v>
      </c>
    </row>
    <row r="2971" spans="1:4" x14ac:dyDescent="0.25">
      <c r="A2971" s="7">
        <v>40108</v>
      </c>
      <c r="B2971" s="5">
        <v>1092.9100000000001</v>
      </c>
      <c r="C2971" s="8" t="str">
        <f t="shared" si="92"/>
        <v>200910</v>
      </c>
      <c r="D2971" s="8" t="str">
        <f t="shared" si="93"/>
        <v>-</v>
      </c>
    </row>
    <row r="2972" spans="1:4" x14ac:dyDescent="0.25">
      <c r="A2972" s="7">
        <v>40109</v>
      </c>
      <c r="B2972" s="5">
        <v>1079.5999999999999</v>
      </c>
      <c r="C2972" s="8" t="str">
        <f t="shared" si="92"/>
        <v>200910</v>
      </c>
      <c r="D2972" s="8" t="str">
        <f t="shared" si="93"/>
        <v>-</v>
      </c>
    </row>
    <row r="2973" spans="1:4" x14ac:dyDescent="0.25">
      <c r="A2973" s="7">
        <v>40112</v>
      </c>
      <c r="B2973" s="5">
        <v>1066.94</v>
      </c>
      <c r="C2973" s="8" t="str">
        <f t="shared" si="92"/>
        <v>200910</v>
      </c>
      <c r="D2973" s="8" t="str">
        <f t="shared" si="93"/>
        <v>-</v>
      </c>
    </row>
    <row r="2974" spans="1:4" x14ac:dyDescent="0.25">
      <c r="A2974" s="7">
        <v>40113</v>
      </c>
      <c r="B2974" s="5">
        <v>1063.4100000000001</v>
      </c>
      <c r="C2974" s="8" t="str">
        <f t="shared" si="92"/>
        <v>200910</v>
      </c>
      <c r="D2974" s="8" t="str">
        <f t="shared" si="93"/>
        <v>-</v>
      </c>
    </row>
    <row r="2975" spans="1:4" x14ac:dyDescent="0.25">
      <c r="A2975" s="7">
        <v>40114</v>
      </c>
      <c r="B2975" s="5">
        <v>1042.6300000000001</v>
      </c>
      <c r="C2975" s="8" t="str">
        <f t="shared" si="92"/>
        <v>200910</v>
      </c>
      <c r="D2975" s="8" t="str">
        <f t="shared" si="93"/>
        <v>-</v>
      </c>
    </row>
    <row r="2976" spans="1:4" x14ac:dyDescent="0.25">
      <c r="A2976" s="7">
        <v>40115</v>
      </c>
      <c r="B2976" s="5">
        <v>1066.1099999999999</v>
      </c>
      <c r="C2976" s="8" t="str">
        <f t="shared" si="92"/>
        <v>200910</v>
      </c>
      <c r="D2976" s="8" t="str">
        <f t="shared" si="93"/>
        <v>-</v>
      </c>
    </row>
    <row r="2977" spans="1:4" x14ac:dyDescent="0.25">
      <c r="A2977" s="7">
        <v>40116</v>
      </c>
      <c r="B2977" s="5">
        <v>1036.18</v>
      </c>
      <c r="C2977" s="8" t="str">
        <f t="shared" si="92"/>
        <v>200910</v>
      </c>
      <c r="D2977" s="8" t="str">
        <f t="shared" si="93"/>
        <v>-</v>
      </c>
    </row>
    <row r="2978" spans="1:4" x14ac:dyDescent="0.25">
      <c r="A2978" s="7">
        <v>40119</v>
      </c>
      <c r="B2978" s="5">
        <v>1042.8800000000001</v>
      </c>
      <c r="C2978" s="8" t="str">
        <f t="shared" si="92"/>
        <v>200911</v>
      </c>
      <c r="D2978" s="8" t="str">
        <f t="shared" si="93"/>
        <v>erster Börsentag des Monats</v>
      </c>
    </row>
    <row r="2979" spans="1:4" x14ac:dyDescent="0.25">
      <c r="A2979" s="7">
        <v>40120</v>
      </c>
      <c r="B2979" s="5">
        <v>1045.4100000000001</v>
      </c>
      <c r="C2979" s="8" t="str">
        <f t="shared" si="92"/>
        <v>200911</v>
      </c>
      <c r="D2979" s="8" t="str">
        <f t="shared" si="93"/>
        <v>-</v>
      </c>
    </row>
    <row r="2980" spans="1:4" x14ac:dyDescent="0.25">
      <c r="A2980" s="7">
        <v>40121</v>
      </c>
      <c r="B2980" s="5">
        <v>1046.5</v>
      </c>
      <c r="C2980" s="8" t="str">
        <f t="shared" si="92"/>
        <v>200911</v>
      </c>
      <c r="D2980" s="8" t="str">
        <f t="shared" si="93"/>
        <v>-</v>
      </c>
    </row>
    <row r="2981" spans="1:4" x14ac:dyDescent="0.25">
      <c r="A2981" s="7">
        <v>40122</v>
      </c>
      <c r="B2981" s="5">
        <v>1066.6300000000001</v>
      </c>
      <c r="C2981" s="8" t="str">
        <f t="shared" si="92"/>
        <v>200911</v>
      </c>
      <c r="D2981" s="8" t="str">
        <f t="shared" si="93"/>
        <v>-</v>
      </c>
    </row>
    <row r="2982" spans="1:4" x14ac:dyDescent="0.25">
      <c r="A2982" s="7">
        <v>40123</v>
      </c>
      <c r="B2982" s="5">
        <v>1069.3</v>
      </c>
      <c r="C2982" s="8" t="str">
        <f t="shared" si="92"/>
        <v>200911</v>
      </c>
      <c r="D2982" s="8" t="str">
        <f t="shared" si="93"/>
        <v>-</v>
      </c>
    </row>
    <row r="2983" spans="1:4" x14ac:dyDescent="0.25">
      <c r="A2983" s="7">
        <v>40126</v>
      </c>
      <c r="B2983" s="5">
        <v>1093.07</v>
      </c>
      <c r="C2983" s="8" t="str">
        <f t="shared" si="92"/>
        <v>200911</v>
      </c>
      <c r="D2983" s="8" t="str">
        <f t="shared" si="93"/>
        <v>-</v>
      </c>
    </row>
    <row r="2984" spans="1:4" x14ac:dyDescent="0.25">
      <c r="A2984" s="7">
        <v>40127</v>
      </c>
      <c r="B2984" s="5">
        <v>1093.01</v>
      </c>
      <c r="C2984" s="8" t="str">
        <f t="shared" si="92"/>
        <v>200911</v>
      </c>
      <c r="D2984" s="8" t="str">
        <f t="shared" si="93"/>
        <v>-</v>
      </c>
    </row>
    <row r="2985" spans="1:4" x14ac:dyDescent="0.25">
      <c r="A2985" s="7">
        <v>40128</v>
      </c>
      <c r="B2985" s="5">
        <v>1098.51</v>
      </c>
      <c r="C2985" s="8" t="str">
        <f t="shared" si="92"/>
        <v>200911</v>
      </c>
      <c r="D2985" s="8" t="str">
        <f t="shared" si="93"/>
        <v>-</v>
      </c>
    </row>
    <row r="2986" spans="1:4" x14ac:dyDescent="0.25">
      <c r="A2986" s="7">
        <v>40129</v>
      </c>
      <c r="B2986" s="5">
        <v>1087.24</v>
      </c>
      <c r="C2986" s="8" t="str">
        <f t="shared" si="92"/>
        <v>200911</v>
      </c>
      <c r="D2986" s="8" t="str">
        <f t="shared" si="93"/>
        <v>-</v>
      </c>
    </row>
    <row r="2987" spans="1:4" x14ac:dyDescent="0.25">
      <c r="A2987" s="7">
        <v>40130</v>
      </c>
      <c r="B2987" s="5">
        <v>1093.48</v>
      </c>
      <c r="C2987" s="8" t="str">
        <f t="shared" si="92"/>
        <v>200911</v>
      </c>
      <c r="D2987" s="8" t="str">
        <f t="shared" si="93"/>
        <v>-</v>
      </c>
    </row>
    <row r="2988" spans="1:4" x14ac:dyDescent="0.25">
      <c r="A2988" s="7">
        <v>40133</v>
      </c>
      <c r="B2988" s="5">
        <v>1109.3</v>
      </c>
      <c r="C2988" s="8" t="str">
        <f t="shared" si="92"/>
        <v>200911</v>
      </c>
      <c r="D2988" s="8" t="str">
        <f t="shared" si="93"/>
        <v>-</v>
      </c>
    </row>
    <row r="2989" spans="1:4" x14ac:dyDescent="0.25">
      <c r="A2989" s="7">
        <v>40134</v>
      </c>
      <c r="B2989" s="5">
        <v>1110.31</v>
      </c>
      <c r="C2989" s="8" t="str">
        <f t="shared" si="92"/>
        <v>200911</v>
      </c>
      <c r="D2989" s="8" t="str">
        <f t="shared" si="93"/>
        <v>-</v>
      </c>
    </row>
    <row r="2990" spans="1:4" x14ac:dyDescent="0.25">
      <c r="A2990" s="7">
        <v>40135</v>
      </c>
      <c r="B2990" s="5">
        <v>1109.8</v>
      </c>
      <c r="C2990" s="8" t="str">
        <f t="shared" si="92"/>
        <v>200911</v>
      </c>
      <c r="D2990" s="8" t="str">
        <f t="shared" si="93"/>
        <v>-</v>
      </c>
    </row>
    <row r="2991" spans="1:4" x14ac:dyDescent="0.25">
      <c r="A2991" s="7">
        <v>40136</v>
      </c>
      <c r="B2991" s="5">
        <v>1094.9000000000001</v>
      </c>
      <c r="C2991" s="8" t="str">
        <f t="shared" si="92"/>
        <v>200911</v>
      </c>
      <c r="D2991" s="8" t="str">
        <f t="shared" si="93"/>
        <v>-</v>
      </c>
    </row>
    <row r="2992" spans="1:4" x14ac:dyDescent="0.25">
      <c r="A2992" s="7">
        <v>40137</v>
      </c>
      <c r="B2992" s="5">
        <v>1091.3800000000001</v>
      </c>
      <c r="C2992" s="8" t="str">
        <f t="shared" si="92"/>
        <v>200911</v>
      </c>
      <c r="D2992" s="8" t="str">
        <f t="shared" si="93"/>
        <v>-</v>
      </c>
    </row>
    <row r="2993" spans="1:4" x14ac:dyDescent="0.25">
      <c r="A2993" s="7">
        <v>40140</v>
      </c>
      <c r="B2993" s="5">
        <v>1106.24</v>
      </c>
      <c r="C2993" s="8" t="str">
        <f t="shared" si="92"/>
        <v>200911</v>
      </c>
      <c r="D2993" s="8" t="str">
        <f t="shared" si="93"/>
        <v>-</v>
      </c>
    </row>
    <row r="2994" spans="1:4" x14ac:dyDescent="0.25">
      <c r="A2994" s="7">
        <v>40141</v>
      </c>
      <c r="B2994" s="5">
        <v>1105.6500000000001</v>
      </c>
      <c r="C2994" s="8" t="str">
        <f t="shared" si="92"/>
        <v>200911</v>
      </c>
      <c r="D2994" s="8" t="str">
        <f t="shared" si="93"/>
        <v>-</v>
      </c>
    </row>
    <row r="2995" spans="1:4" x14ac:dyDescent="0.25">
      <c r="A2995" s="7">
        <v>40142</v>
      </c>
      <c r="B2995" s="5">
        <v>1110.6300000000001</v>
      </c>
      <c r="C2995" s="8" t="str">
        <f t="shared" si="92"/>
        <v>200911</v>
      </c>
      <c r="D2995" s="8" t="str">
        <f t="shared" si="93"/>
        <v>-</v>
      </c>
    </row>
    <row r="2996" spans="1:4" x14ac:dyDescent="0.25">
      <c r="A2996" s="7">
        <v>40144</v>
      </c>
      <c r="B2996" s="5">
        <v>1091.49</v>
      </c>
      <c r="C2996" s="8" t="str">
        <f t="shared" si="92"/>
        <v>200911</v>
      </c>
      <c r="D2996" s="8" t="str">
        <f t="shared" si="93"/>
        <v>-</v>
      </c>
    </row>
    <row r="2997" spans="1:4" x14ac:dyDescent="0.25">
      <c r="A2997" s="7">
        <v>40147</v>
      </c>
      <c r="B2997" s="5">
        <v>1095.6300000000001</v>
      </c>
      <c r="C2997" s="8" t="str">
        <f t="shared" si="92"/>
        <v>200911</v>
      </c>
      <c r="D2997" s="8" t="str">
        <f t="shared" si="93"/>
        <v>-</v>
      </c>
    </row>
    <row r="2998" spans="1:4" x14ac:dyDescent="0.25">
      <c r="A2998" s="7">
        <v>40148</v>
      </c>
      <c r="B2998" s="5">
        <v>1108.8599999999999</v>
      </c>
      <c r="C2998" s="8" t="str">
        <f t="shared" si="92"/>
        <v>200912</v>
      </c>
      <c r="D2998" s="8" t="str">
        <f t="shared" si="93"/>
        <v>erster Börsentag des Monats</v>
      </c>
    </row>
    <row r="2999" spans="1:4" x14ac:dyDescent="0.25">
      <c r="A2999" s="7">
        <v>40149</v>
      </c>
      <c r="B2999" s="5">
        <v>1109.24</v>
      </c>
      <c r="C2999" s="8" t="str">
        <f t="shared" si="92"/>
        <v>200912</v>
      </c>
      <c r="D2999" s="8" t="str">
        <f t="shared" si="93"/>
        <v>-</v>
      </c>
    </row>
    <row r="3000" spans="1:4" x14ac:dyDescent="0.25">
      <c r="A3000" s="7">
        <v>40150</v>
      </c>
      <c r="B3000" s="5">
        <v>1099.92</v>
      </c>
      <c r="C3000" s="8" t="str">
        <f t="shared" si="92"/>
        <v>200912</v>
      </c>
      <c r="D3000" s="8" t="str">
        <f t="shared" si="93"/>
        <v>-</v>
      </c>
    </row>
    <row r="3001" spans="1:4" x14ac:dyDescent="0.25">
      <c r="A3001" s="7">
        <v>40151</v>
      </c>
      <c r="B3001" s="5">
        <v>1105.98</v>
      </c>
      <c r="C3001" s="8" t="str">
        <f t="shared" si="92"/>
        <v>200912</v>
      </c>
      <c r="D3001" s="8" t="str">
        <f t="shared" si="93"/>
        <v>-</v>
      </c>
    </row>
    <row r="3002" spans="1:4" x14ac:dyDescent="0.25">
      <c r="A3002" s="7">
        <v>40154</v>
      </c>
      <c r="B3002" s="5">
        <v>1103.25</v>
      </c>
      <c r="C3002" s="8" t="str">
        <f t="shared" si="92"/>
        <v>200912</v>
      </c>
      <c r="D3002" s="8" t="str">
        <f t="shared" si="93"/>
        <v>-</v>
      </c>
    </row>
    <row r="3003" spans="1:4" x14ac:dyDescent="0.25">
      <c r="A3003" s="7">
        <v>40155</v>
      </c>
      <c r="B3003" s="5">
        <v>1091.93</v>
      </c>
      <c r="C3003" s="8" t="str">
        <f t="shared" si="92"/>
        <v>200912</v>
      </c>
      <c r="D3003" s="8" t="str">
        <f t="shared" si="93"/>
        <v>-</v>
      </c>
    </row>
    <row r="3004" spans="1:4" x14ac:dyDescent="0.25">
      <c r="A3004" s="7">
        <v>40156</v>
      </c>
      <c r="B3004" s="5">
        <v>1095.94</v>
      </c>
      <c r="C3004" s="8" t="str">
        <f t="shared" si="92"/>
        <v>200912</v>
      </c>
      <c r="D3004" s="8" t="str">
        <f t="shared" si="93"/>
        <v>-</v>
      </c>
    </row>
    <row r="3005" spans="1:4" x14ac:dyDescent="0.25">
      <c r="A3005" s="7">
        <v>40157</v>
      </c>
      <c r="B3005" s="5">
        <v>1102.3499999999999</v>
      </c>
      <c r="C3005" s="8" t="str">
        <f t="shared" si="92"/>
        <v>200912</v>
      </c>
      <c r="D3005" s="8" t="str">
        <f t="shared" si="93"/>
        <v>-</v>
      </c>
    </row>
    <row r="3006" spans="1:4" x14ac:dyDescent="0.25">
      <c r="A3006" s="7">
        <v>40158</v>
      </c>
      <c r="B3006" s="5">
        <v>1106.4100000000001</v>
      </c>
      <c r="C3006" s="8" t="str">
        <f t="shared" si="92"/>
        <v>200912</v>
      </c>
      <c r="D3006" s="8" t="str">
        <f t="shared" si="93"/>
        <v>-</v>
      </c>
    </row>
    <row r="3007" spans="1:4" x14ac:dyDescent="0.25">
      <c r="A3007" s="7">
        <v>40161</v>
      </c>
      <c r="B3007" s="5">
        <v>1114.1099999999999</v>
      </c>
      <c r="C3007" s="8" t="str">
        <f t="shared" si="92"/>
        <v>200912</v>
      </c>
      <c r="D3007" s="8" t="str">
        <f t="shared" si="93"/>
        <v>-</v>
      </c>
    </row>
    <row r="3008" spans="1:4" x14ac:dyDescent="0.25">
      <c r="A3008" s="7">
        <v>40162</v>
      </c>
      <c r="B3008" s="5">
        <v>1107.93</v>
      </c>
      <c r="C3008" s="8" t="str">
        <f t="shared" si="92"/>
        <v>200912</v>
      </c>
      <c r="D3008" s="8" t="str">
        <f t="shared" si="93"/>
        <v>-</v>
      </c>
    </row>
    <row r="3009" spans="1:4" x14ac:dyDescent="0.25">
      <c r="A3009" s="7">
        <v>40163</v>
      </c>
      <c r="B3009" s="5">
        <v>1109.18</v>
      </c>
      <c r="C3009" s="8" t="str">
        <f t="shared" si="92"/>
        <v>200912</v>
      </c>
      <c r="D3009" s="8" t="str">
        <f t="shared" si="93"/>
        <v>-</v>
      </c>
    </row>
    <row r="3010" spans="1:4" x14ac:dyDescent="0.25">
      <c r="A3010" s="7">
        <v>40164</v>
      </c>
      <c r="B3010" s="5">
        <v>1096.07</v>
      </c>
      <c r="C3010" s="8" t="str">
        <f t="shared" si="92"/>
        <v>200912</v>
      </c>
      <c r="D3010" s="8" t="str">
        <f t="shared" si="93"/>
        <v>-</v>
      </c>
    </row>
    <row r="3011" spans="1:4" x14ac:dyDescent="0.25">
      <c r="A3011" s="7">
        <v>40165</v>
      </c>
      <c r="B3011" s="5">
        <v>1102.47</v>
      </c>
      <c r="C3011" s="8" t="str">
        <f t="shared" ref="C3011:C3074" si="94">CONCATENATE(YEAR(A3011),MONTH(A3011))</f>
        <v>200912</v>
      </c>
      <c r="D3011" s="8" t="str">
        <f t="shared" si="93"/>
        <v>-</v>
      </c>
    </row>
    <row r="3012" spans="1:4" x14ac:dyDescent="0.25">
      <c r="A3012" s="7">
        <v>40168</v>
      </c>
      <c r="B3012" s="5">
        <v>1114.05</v>
      </c>
      <c r="C3012" s="8" t="str">
        <f t="shared" si="94"/>
        <v>200912</v>
      </c>
      <c r="D3012" s="8" t="str">
        <f t="shared" ref="D3012:D3075" si="95">IF(C3012&lt;&gt;C3011,"erster Börsentag des Monats","-")</f>
        <v>-</v>
      </c>
    </row>
    <row r="3013" spans="1:4" x14ac:dyDescent="0.25">
      <c r="A3013" s="7">
        <v>40169</v>
      </c>
      <c r="B3013" s="5">
        <v>1118.02</v>
      </c>
      <c r="C3013" s="8" t="str">
        <f t="shared" si="94"/>
        <v>200912</v>
      </c>
      <c r="D3013" s="8" t="str">
        <f t="shared" si="95"/>
        <v>-</v>
      </c>
    </row>
    <row r="3014" spans="1:4" x14ac:dyDescent="0.25">
      <c r="A3014" s="7">
        <v>40170</v>
      </c>
      <c r="B3014" s="5">
        <v>1120.5899999999999</v>
      </c>
      <c r="C3014" s="8" t="str">
        <f t="shared" si="94"/>
        <v>200912</v>
      </c>
      <c r="D3014" s="8" t="str">
        <f t="shared" si="95"/>
        <v>-</v>
      </c>
    </row>
    <row r="3015" spans="1:4" x14ac:dyDescent="0.25">
      <c r="A3015" s="7">
        <v>40171</v>
      </c>
      <c r="B3015" s="5">
        <v>1126.48</v>
      </c>
      <c r="C3015" s="8" t="str">
        <f t="shared" si="94"/>
        <v>200912</v>
      </c>
      <c r="D3015" s="8" t="str">
        <f t="shared" si="95"/>
        <v>-</v>
      </c>
    </row>
    <row r="3016" spans="1:4" x14ac:dyDescent="0.25">
      <c r="A3016" s="7">
        <v>40175</v>
      </c>
      <c r="B3016" s="5">
        <v>1127.78</v>
      </c>
      <c r="C3016" s="8" t="str">
        <f t="shared" si="94"/>
        <v>200912</v>
      </c>
      <c r="D3016" s="8" t="str">
        <f t="shared" si="95"/>
        <v>-</v>
      </c>
    </row>
    <row r="3017" spans="1:4" x14ac:dyDescent="0.25">
      <c r="A3017" s="7">
        <v>40176</v>
      </c>
      <c r="B3017" s="5">
        <v>1126.19</v>
      </c>
      <c r="C3017" s="8" t="str">
        <f t="shared" si="94"/>
        <v>200912</v>
      </c>
      <c r="D3017" s="8" t="str">
        <f t="shared" si="95"/>
        <v>-</v>
      </c>
    </row>
    <row r="3018" spans="1:4" x14ac:dyDescent="0.25">
      <c r="A3018" s="7">
        <v>40177</v>
      </c>
      <c r="B3018" s="5">
        <v>1126.42</v>
      </c>
      <c r="C3018" s="8" t="str">
        <f t="shared" si="94"/>
        <v>200912</v>
      </c>
      <c r="D3018" s="8" t="str">
        <f t="shared" si="95"/>
        <v>-</v>
      </c>
    </row>
    <row r="3019" spans="1:4" x14ac:dyDescent="0.25">
      <c r="A3019" s="7">
        <v>40178</v>
      </c>
      <c r="B3019" s="5">
        <v>1115.0999999999999</v>
      </c>
      <c r="C3019" s="8" t="str">
        <f t="shared" si="94"/>
        <v>200912</v>
      </c>
      <c r="D3019" s="8" t="str">
        <f t="shared" si="95"/>
        <v>-</v>
      </c>
    </row>
    <row r="3020" spans="1:4" x14ac:dyDescent="0.25">
      <c r="A3020" s="7">
        <v>40182</v>
      </c>
      <c r="B3020" s="5">
        <v>1132.99</v>
      </c>
      <c r="C3020" s="8" t="str">
        <f t="shared" si="94"/>
        <v>20101</v>
      </c>
      <c r="D3020" s="8" t="str">
        <f t="shared" si="95"/>
        <v>erster Börsentag des Monats</v>
      </c>
    </row>
    <row r="3021" spans="1:4" x14ac:dyDescent="0.25">
      <c r="A3021" s="7">
        <v>40183</v>
      </c>
      <c r="B3021" s="5">
        <v>1136.52</v>
      </c>
      <c r="C3021" s="8" t="str">
        <f t="shared" si="94"/>
        <v>20101</v>
      </c>
      <c r="D3021" s="8" t="str">
        <f t="shared" si="95"/>
        <v>-</v>
      </c>
    </row>
    <row r="3022" spans="1:4" x14ac:dyDescent="0.25">
      <c r="A3022" s="7">
        <v>40184</v>
      </c>
      <c r="B3022" s="5">
        <v>1137.1400000000001</v>
      </c>
      <c r="C3022" s="8" t="str">
        <f t="shared" si="94"/>
        <v>20101</v>
      </c>
      <c r="D3022" s="8" t="str">
        <f t="shared" si="95"/>
        <v>-</v>
      </c>
    </row>
    <row r="3023" spans="1:4" x14ac:dyDescent="0.25">
      <c r="A3023" s="7">
        <v>40185</v>
      </c>
      <c r="B3023" s="5">
        <v>1141.68</v>
      </c>
      <c r="C3023" s="8" t="str">
        <f t="shared" si="94"/>
        <v>20101</v>
      </c>
      <c r="D3023" s="8" t="str">
        <f t="shared" si="95"/>
        <v>-</v>
      </c>
    </row>
    <row r="3024" spans="1:4" x14ac:dyDescent="0.25">
      <c r="A3024" s="7">
        <v>40186</v>
      </c>
      <c r="B3024" s="5">
        <v>1144.98</v>
      </c>
      <c r="C3024" s="8" t="str">
        <f t="shared" si="94"/>
        <v>20101</v>
      </c>
      <c r="D3024" s="8" t="str">
        <f t="shared" si="95"/>
        <v>-</v>
      </c>
    </row>
    <row r="3025" spans="1:4" x14ac:dyDescent="0.25">
      <c r="A3025" s="7">
        <v>40189</v>
      </c>
      <c r="B3025" s="5">
        <v>1146.98</v>
      </c>
      <c r="C3025" s="8" t="str">
        <f t="shared" si="94"/>
        <v>20101</v>
      </c>
      <c r="D3025" s="8" t="str">
        <f t="shared" si="95"/>
        <v>-</v>
      </c>
    </row>
    <row r="3026" spans="1:4" x14ac:dyDescent="0.25">
      <c r="A3026" s="7">
        <v>40190</v>
      </c>
      <c r="B3026" s="5">
        <v>1136.22</v>
      </c>
      <c r="C3026" s="8" t="str">
        <f t="shared" si="94"/>
        <v>20101</v>
      </c>
      <c r="D3026" s="8" t="str">
        <f t="shared" si="95"/>
        <v>-</v>
      </c>
    </row>
    <row r="3027" spans="1:4" x14ac:dyDescent="0.25">
      <c r="A3027" s="7">
        <v>40191</v>
      </c>
      <c r="B3027" s="5">
        <v>1145.68</v>
      </c>
      <c r="C3027" s="8" t="str">
        <f t="shared" si="94"/>
        <v>20101</v>
      </c>
      <c r="D3027" s="8" t="str">
        <f t="shared" si="95"/>
        <v>-</v>
      </c>
    </row>
    <row r="3028" spans="1:4" x14ac:dyDescent="0.25">
      <c r="A3028" s="7">
        <v>40192</v>
      </c>
      <c r="B3028" s="5">
        <v>1148.46</v>
      </c>
      <c r="C3028" s="8" t="str">
        <f t="shared" si="94"/>
        <v>20101</v>
      </c>
      <c r="D3028" s="8" t="str">
        <f t="shared" si="95"/>
        <v>-</v>
      </c>
    </row>
    <row r="3029" spans="1:4" x14ac:dyDescent="0.25">
      <c r="A3029" s="7">
        <v>40193</v>
      </c>
      <c r="B3029" s="5">
        <v>1136.03</v>
      </c>
      <c r="C3029" s="8" t="str">
        <f t="shared" si="94"/>
        <v>20101</v>
      </c>
      <c r="D3029" s="8" t="str">
        <f t="shared" si="95"/>
        <v>-</v>
      </c>
    </row>
    <row r="3030" spans="1:4" x14ac:dyDescent="0.25">
      <c r="A3030" s="7">
        <v>40197</v>
      </c>
      <c r="B3030" s="5">
        <v>1150.23</v>
      </c>
      <c r="C3030" s="8" t="str">
        <f t="shared" si="94"/>
        <v>20101</v>
      </c>
      <c r="D3030" s="8" t="str">
        <f t="shared" si="95"/>
        <v>-</v>
      </c>
    </row>
    <row r="3031" spans="1:4" x14ac:dyDescent="0.25">
      <c r="A3031" s="7">
        <v>40198</v>
      </c>
      <c r="B3031" s="5">
        <v>1138.04</v>
      </c>
      <c r="C3031" s="8" t="str">
        <f t="shared" si="94"/>
        <v>20101</v>
      </c>
      <c r="D3031" s="8" t="str">
        <f t="shared" si="95"/>
        <v>-</v>
      </c>
    </row>
    <row r="3032" spans="1:4" x14ac:dyDescent="0.25">
      <c r="A3032" s="7">
        <v>40199</v>
      </c>
      <c r="B3032" s="5">
        <v>1116.48</v>
      </c>
      <c r="C3032" s="8" t="str">
        <f t="shared" si="94"/>
        <v>20101</v>
      </c>
      <c r="D3032" s="8" t="str">
        <f t="shared" si="95"/>
        <v>-</v>
      </c>
    </row>
    <row r="3033" spans="1:4" x14ac:dyDescent="0.25">
      <c r="A3033" s="7">
        <v>40200</v>
      </c>
      <c r="B3033" s="5">
        <v>1091.76</v>
      </c>
      <c r="C3033" s="8" t="str">
        <f t="shared" si="94"/>
        <v>20101</v>
      </c>
      <c r="D3033" s="8" t="str">
        <f t="shared" si="95"/>
        <v>-</v>
      </c>
    </row>
    <row r="3034" spans="1:4" x14ac:dyDescent="0.25">
      <c r="A3034" s="7">
        <v>40203</v>
      </c>
      <c r="B3034" s="5">
        <v>1096.78</v>
      </c>
      <c r="C3034" s="8" t="str">
        <f t="shared" si="94"/>
        <v>20101</v>
      </c>
      <c r="D3034" s="8" t="str">
        <f t="shared" si="95"/>
        <v>-</v>
      </c>
    </row>
    <row r="3035" spans="1:4" x14ac:dyDescent="0.25">
      <c r="A3035" s="7">
        <v>40204</v>
      </c>
      <c r="B3035" s="5">
        <v>1092.17</v>
      </c>
      <c r="C3035" s="8" t="str">
        <f t="shared" si="94"/>
        <v>20101</v>
      </c>
      <c r="D3035" s="8" t="str">
        <f t="shared" si="95"/>
        <v>-</v>
      </c>
    </row>
    <row r="3036" spans="1:4" x14ac:dyDescent="0.25">
      <c r="A3036" s="7">
        <v>40205</v>
      </c>
      <c r="B3036" s="5">
        <v>1097.5</v>
      </c>
      <c r="C3036" s="8" t="str">
        <f t="shared" si="94"/>
        <v>20101</v>
      </c>
      <c r="D3036" s="8" t="str">
        <f t="shared" si="95"/>
        <v>-</v>
      </c>
    </row>
    <row r="3037" spans="1:4" x14ac:dyDescent="0.25">
      <c r="A3037" s="7">
        <v>40206</v>
      </c>
      <c r="B3037" s="5">
        <v>1084.53</v>
      </c>
      <c r="C3037" s="8" t="str">
        <f t="shared" si="94"/>
        <v>20101</v>
      </c>
      <c r="D3037" s="8" t="str">
        <f t="shared" si="95"/>
        <v>-</v>
      </c>
    </row>
    <row r="3038" spans="1:4" x14ac:dyDescent="0.25">
      <c r="A3038" s="7">
        <v>40207</v>
      </c>
      <c r="B3038" s="5">
        <v>1073.8699999999999</v>
      </c>
      <c r="C3038" s="8" t="str">
        <f t="shared" si="94"/>
        <v>20101</v>
      </c>
      <c r="D3038" s="8" t="str">
        <f t="shared" si="95"/>
        <v>-</v>
      </c>
    </row>
    <row r="3039" spans="1:4" x14ac:dyDescent="0.25">
      <c r="A3039" s="7">
        <v>40210</v>
      </c>
      <c r="B3039" s="5">
        <v>1089.18</v>
      </c>
      <c r="C3039" s="8" t="str">
        <f t="shared" si="94"/>
        <v>20102</v>
      </c>
      <c r="D3039" s="8" t="str">
        <f t="shared" si="95"/>
        <v>erster Börsentag des Monats</v>
      </c>
    </row>
    <row r="3040" spans="1:4" x14ac:dyDescent="0.25">
      <c r="A3040" s="7">
        <v>40211</v>
      </c>
      <c r="B3040" s="5">
        <v>1103.31</v>
      </c>
      <c r="C3040" s="8" t="str">
        <f t="shared" si="94"/>
        <v>20102</v>
      </c>
      <c r="D3040" s="8" t="str">
        <f t="shared" si="95"/>
        <v>-</v>
      </c>
    </row>
    <row r="3041" spans="1:4" x14ac:dyDescent="0.25">
      <c r="A3041" s="7">
        <v>40212</v>
      </c>
      <c r="B3041" s="5">
        <v>1097.28</v>
      </c>
      <c r="C3041" s="8" t="str">
        <f t="shared" si="94"/>
        <v>20102</v>
      </c>
      <c r="D3041" s="8" t="str">
        <f t="shared" si="95"/>
        <v>-</v>
      </c>
    </row>
    <row r="3042" spans="1:4" x14ac:dyDescent="0.25">
      <c r="A3042" s="7">
        <v>40213</v>
      </c>
      <c r="B3042" s="5">
        <v>1063.1099999999999</v>
      </c>
      <c r="C3042" s="8" t="str">
        <f t="shared" si="94"/>
        <v>20102</v>
      </c>
      <c r="D3042" s="8" t="str">
        <f t="shared" si="95"/>
        <v>-</v>
      </c>
    </row>
    <row r="3043" spans="1:4" x14ac:dyDescent="0.25">
      <c r="A3043" s="7">
        <v>40214</v>
      </c>
      <c r="B3043" s="5">
        <v>1066.18</v>
      </c>
      <c r="C3043" s="8" t="str">
        <f t="shared" si="94"/>
        <v>20102</v>
      </c>
      <c r="D3043" s="8" t="str">
        <f t="shared" si="95"/>
        <v>-</v>
      </c>
    </row>
    <row r="3044" spans="1:4" x14ac:dyDescent="0.25">
      <c r="A3044" s="7">
        <v>40217</v>
      </c>
      <c r="B3044" s="5">
        <v>1056.74</v>
      </c>
      <c r="C3044" s="8" t="str">
        <f t="shared" si="94"/>
        <v>20102</v>
      </c>
      <c r="D3044" s="8" t="str">
        <f t="shared" si="95"/>
        <v>-</v>
      </c>
    </row>
    <row r="3045" spans="1:4" x14ac:dyDescent="0.25">
      <c r="A3045" s="7">
        <v>40218</v>
      </c>
      <c r="B3045" s="5">
        <v>1070.52</v>
      </c>
      <c r="C3045" s="8" t="str">
        <f t="shared" si="94"/>
        <v>20102</v>
      </c>
      <c r="D3045" s="8" t="str">
        <f t="shared" si="95"/>
        <v>-</v>
      </c>
    </row>
    <row r="3046" spans="1:4" x14ac:dyDescent="0.25">
      <c r="A3046" s="7">
        <v>40219</v>
      </c>
      <c r="B3046" s="5">
        <v>1068.1300000000001</v>
      </c>
      <c r="C3046" s="8" t="str">
        <f t="shared" si="94"/>
        <v>20102</v>
      </c>
      <c r="D3046" s="8" t="str">
        <f t="shared" si="95"/>
        <v>-</v>
      </c>
    </row>
    <row r="3047" spans="1:4" x14ac:dyDescent="0.25">
      <c r="A3047" s="7">
        <v>40220</v>
      </c>
      <c r="B3047" s="5">
        <v>1078.47</v>
      </c>
      <c r="C3047" s="8" t="str">
        <f t="shared" si="94"/>
        <v>20102</v>
      </c>
      <c r="D3047" s="8" t="str">
        <f t="shared" si="95"/>
        <v>-</v>
      </c>
    </row>
    <row r="3048" spans="1:4" x14ac:dyDescent="0.25">
      <c r="A3048" s="7">
        <v>40221</v>
      </c>
      <c r="B3048" s="5">
        <v>1075.51</v>
      </c>
      <c r="C3048" s="8" t="str">
        <f t="shared" si="94"/>
        <v>20102</v>
      </c>
      <c r="D3048" s="8" t="str">
        <f t="shared" si="95"/>
        <v>-</v>
      </c>
    </row>
    <row r="3049" spans="1:4" x14ac:dyDescent="0.25">
      <c r="A3049" s="7">
        <v>40225</v>
      </c>
      <c r="B3049" s="5">
        <v>1094.8699999999999</v>
      </c>
      <c r="C3049" s="8" t="str">
        <f t="shared" si="94"/>
        <v>20102</v>
      </c>
      <c r="D3049" s="8" t="str">
        <f t="shared" si="95"/>
        <v>-</v>
      </c>
    </row>
    <row r="3050" spans="1:4" x14ac:dyDescent="0.25">
      <c r="A3050" s="7">
        <v>40226</v>
      </c>
      <c r="B3050" s="5">
        <v>1099.51</v>
      </c>
      <c r="C3050" s="8" t="str">
        <f t="shared" si="94"/>
        <v>20102</v>
      </c>
      <c r="D3050" s="8" t="str">
        <f t="shared" si="95"/>
        <v>-</v>
      </c>
    </row>
    <row r="3051" spans="1:4" x14ac:dyDescent="0.25">
      <c r="A3051" s="7">
        <v>40227</v>
      </c>
      <c r="B3051" s="5">
        <v>1106.75</v>
      </c>
      <c r="C3051" s="8" t="str">
        <f t="shared" si="94"/>
        <v>20102</v>
      </c>
      <c r="D3051" s="8" t="str">
        <f t="shared" si="95"/>
        <v>-</v>
      </c>
    </row>
    <row r="3052" spans="1:4" x14ac:dyDescent="0.25">
      <c r="A3052" s="7">
        <v>40228</v>
      </c>
      <c r="B3052" s="5">
        <v>1109.17</v>
      </c>
      <c r="C3052" s="8" t="str">
        <f t="shared" si="94"/>
        <v>20102</v>
      </c>
      <c r="D3052" s="8" t="str">
        <f t="shared" si="95"/>
        <v>-</v>
      </c>
    </row>
    <row r="3053" spans="1:4" x14ac:dyDescent="0.25">
      <c r="A3053" s="7">
        <v>40231</v>
      </c>
      <c r="B3053" s="5">
        <v>1108.01</v>
      </c>
      <c r="C3053" s="8" t="str">
        <f t="shared" si="94"/>
        <v>20102</v>
      </c>
      <c r="D3053" s="8" t="str">
        <f t="shared" si="95"/>
        <v>-</v>
      </c>
    </row>
    <row r="3054" spans="1:4" x14ac:dyDescent="0.25">
      <c r="A3054" s="7">
        <v>40232</v>
      </c>
      <c r="B3054" s="5">
        <v>1094.5999999999999</v>
      </c>
      <c r="C3054" s="8" t="str">
        <f t="shared" si="94"/>
        <v>20102</v>
      </c>
      <c r="D3054" s="8" t="str">
        <f t="shared" si="95"/>
        <v>-</v>
      </c>
    </row>
    <row r="3055" spans="1:4" x14ac:dyDescent="0.25">
      <c r="A3055" s="7">
        <v>40233</v>
      </c>
      <c r="B3055" s="5">
        <v>1105.24</v>
      </c>
      <c r="C3055" s="8" t="str">
        <f t="shared" si="94"/>
        <v>20102</v>
      </c>
      <c r="D3055" s="8" t="str">
        <f t="shared" si="95"/>
        <v>-</v>
      </c>
    </row>
    <row r="3056" spans="1:4" x14ac:dyDescent="0.25">
      <c r="A3056" s="7">
        <v>40234</v>
      </c>
      <c r="B3056" s="5">
        <v>1102.93</v>
      </c>
      <c r="C3056" s="8" t="str">
        <f t="shared" si="94"/>
        <v>20102</v>
      </c>
      <c r="D3056" s="8" t="str">
        <f t="shared" si="95"/>
        <v>-</v>
      </c>
    </row>
    <row r="3057" spans="1:4" x14ac:dyDescent="0.25">
      <c r="A3057" s="7">
        <v>40235</v>
      </c>
      <c r="B3057" s="5">
        <v>1104.49</v>
      </c>
      <c r="C3057" s="8" t="str">
        <f t="shared" si="94"/>
        <v>20102</v>
      </c>
      <c r="D3057" s="8" t="str">
        <f t="shared" si="95"/>
        <v>-</v>
      </c>
    </row>
    <row r="3058" spans="1:4" x14ac:dyDescent="0.25">
      <c r="A3058" s="7">
        <v>40238</v>
      </c>
      <c r="B3058" s="5">
        <v>1115.71</v>
      </c>
      <c r="C3058" s="8" t="str">
        <f t="shared" si="94"/>
        <v>20103</v>
      </c>
      <c r="D3058" s="8" t="str">
        <f t="shared" si="95"/>
        <v>erster Börsentag des Monats</v>
      </c>
    </row>
    <row r="3059" spans="1:4" x14ac:dyDescent="0.25">
      <c r="A3059" s="7">
        <v>40239</v>
      </c>
      <c r="B3059" s="5">
        <v>1118.31</v>
      </c>
      <c r="C3059" s="8" t="str">
        <f t="shared" si="94"/>
        <v>20103</v>
      </c>
      <c r="D3059" s="8" t="str">
        <f t="shared" si="95"/>
        <v>-</v>
      </c>
    </row>
    <row r="3060" spans="1:4" x14ac:dyDescent="0.25">
      <c r="A3060" s="7">
        <v>40240</v>
      </c>
      <c r="B3060" s="5">
        <v>1118.79</v>
      </c>
      <c r="C3060" s="8" t="str">
        <f t="shared" si="94"/>
        <v>20103</v>
      </c>
      <c r="D3060" s="8" t="str">
        <f t="shared" si="95"/>
        <v>-</v>
      </c>
    </row>
    <row r="3061" spans="1:4" x14ac:dyDescent="0.25">
      <c r="A3061" s="7">
        <v>40241</v>
      </c>
      <c r="B3061" s="5">
        <v>1122.97</v>
      </c>
      <c r="C3061" s="8" t="str">
        <f t="shared" si="94"/>
        <v>20103</v>
      </c>
      <c r="D3061" s="8" t="str">
        <f t="shared" si="95"/>
        <v>-</v>
      </c>
    </row>
    <row r="3062" spans="1:4" x14ac:dyDescent="0.25">
      <c r="A3062" s="7">
        <v>40242</v>
      </c>
      <c r="B3062" s="5">
        <v>1138.69</v>
      </c>
      <c r="C3062" s="8" t="str">
        <f t="shared" si="94"/>
        <v>20103</v>
      </c>
      <c r="D3062" s="8" t="str">
        <f t="shared" si="95"/>
        <v>-</v>
      </c>
    </row>
    <row r="3063" spans="1:4" x14ac:dyDescent="0.25">
      <c r="A3063" s="7">
        <v>40245</v>
      </c>
      <c r="B3063" s="5">
        <v>1138.5</v>
      </c>
      <c r="C3063" s="8" t="str">
        <f t="shared" si="94"/>
        <v>20103</v>
      </c>
      <c r="D3063" s="8" t="str">
        <f t="shared" si="95"/>
        <v>-</v>
      </c>
    </row>
    <row r="3064" spans="1:4" x14ac:dyDescent="0.25">
      <c r="A3064" s="7">
        <v>40246</v>
      </c>
      <c r="B3064" s="5">
        <v>1140.44</v>
      </c>
      <c r="C3064" s="8" t="str">
        <f t="shared" si="94"/>
        <v>20103</v>
      </c>
      <c r="D3064" s="8" t="str">
        <f t="shared" si="95"/>
        <v>-</v>
      </c>
    </row>
    <row r="3065" spans="1:4" x14ac:dyDescent="0.25">
      <c r="A3065" s="7">
        <v>40247</v>
      </c>
      <c r="B3065" s="5">
        <v>1145.6099999999999</v>
      </c>
      <c r="C3065" s="8" t="str">
        <f t="shared" si="94"/>
        <v>20103</v>
      </c>
      <c r="D3065" s="8" t="str">
        <f t="shared" si="95"/>
        <v>-</v>
      </c>
    </row>
    <row r="3066" spans="1:4" x14ac:dyDescent="0.25">
      <c r="A3066" s="7">
        <v>40248</v>
      </c>
      <c r="B3066" s="5">
        <v>1150.24</v>
      </c>
      <c r="C3066" s="8" t="str">
        <f t="shared" si="94"/>
        <v>20103</v>
      </c>
      <c r="D3066" s="8" t="str">
        <f t="shared" si="95"/>
        <v>-</v>
      </c>
    </row>
    <row r="3067" spans="1:4" x14ac:dyDescent="0.25">
      <c r="A3067" s="7">
        <v>40249</v>
      </c>
      <c r="B3067" s="5">
        <v>1149.99</v>
      </c>
      <c r="C3067" s="8" t="str">
        <f t="shared" si="94"/>
        <v>20103</v>
      </c>
      <c r="D3067" s="8" t="str">
        <f t="shared" si="95"/>
        <v>-</v>
      </c>
    </row>
    <row r="3068" spans="1:4" x14ac:dyDescent="0.25">
      <c r="A3068" s="7">
        <v>40252</v>
      </c>
      <c r="B3068" s="5">
        <v>1150.51</v>
      </c>
      <c r="C3068" s="8" t="str">
        <f t="shared" si="94"/>
        <v>20103</v>
      </c>
      <c r="D3068" s="8" t="str">
        <f t="shared" si="95"/>
        <v>-</v>
      </c>
    </row>
    <row r="3069" spans="1:4" x14ac:dyDescent="0.25">
      <c r="A3069" s="7">
        <v>40253</v>
      </c>
      <c r="B3069" s="5">
        <v>1159.46</v>
      </c>
      <c r="C3069" s="8" t="str">
        <f t="shared" si="94"/>
        <v>20103</v>
      </c>
      <c r="D3069" s="8" t="str">
        <f t="shared" si="95"/>
        <v>-</v>
      </c>
    </row>
    <row r="3070" spans="1:4" x14ac:dyDescent="0.25">
      <c r="A3070" s="7">
        <v>40254</v>
      </c>
      <c r="B3070" s="5">
        <v>1166.21</v>
      </c>
      <c r="C3070" s="8" t="str">
        <f t="shared" si="94"/>
        <v>20103</v>
      </c>
      <c r="D3070" s="8" t="str">
        <f t="shared" si="95"/>
        <v>-</v>
      </c>
    </row>
    <row r="3071" spans="1:4" x14ac:dyDescent="0.25">
      <c r="A3071" s="7">
        <v>40255</v>
      </c>
      <c r="B3071" s="5">
        <v>1165.82</v>
      </c>
      <c r="C3071" s="8" t="str">
        <f t="shared" si="94"/>
        <v>20103</v>
      </c>
      <c r="D3071" s="8" t="str">
        <f t="shared" si="95"/>
        <v>-</v>
      </c>
    </row>
    <row r="3072" spans="1:4" x14ac:dyDescent="0.25">
      <c r="A3072" s="7">
        <v>40256</v>
      </c>
      <c r="B3072" s="5">
        <v>1159.9000000000001</v>
      </c>
      <c r="C3072" s="8" t="str">
        <f t="shared" si="94"/>
        <v>20103</v>
      </c>
      <c r="D3072" s="8" t="str">
        <f t="shared" si="95"/>
        <v>-</v>
      </c>
    </row>
    <row r="3073" spans="1:4" x14ac:dyDescent="0.25">
      <c r="A3073" s="7">
        <v>40259</v>
      </c>
      <c r="B3073" s="5">
        <v>1165.81</v>
      </c>
      <c r="C3073" s="8" t="str">
        <f t="shared" si="94"/>
        <v>20103</v>
      </c>
      <c r="D3073" s="8" t="str">
        <f t="shared" si="95"/>
        <v>-</v>
      </c>
    </row>
    <row r="3074" spans="1:4" x14ac:dyDescent="0.25">
      <c r="A3074" s="7">
        <v>40260</v>
      </c>
      <c r="B3074" s="5">
        <v>1174.17</v>
      </c>
      <c r="C3074" s="8" t="str">
        <f t="shared" si="94"/>
        <v>20103</v>
      </c>
      <c r="D3074" s="8" t="str">
        <f t="shared" si="95"/>
        <v>-</v>
      </c>
    </row>
    <row r="3075" spans="1:4" x14ac:dyDescent="0.25">
      <c r="A3075" s="7">
        <v>40261</v>
      </c>
      <c r="B3075" s="5">
        <v>1167.72</v>
      </c>
      <c r="C3075" s="8" t="str">
        <f t="shared" ref="C3075:C3138" si="96">CONCATENATE(YEAR(A3075),MONTH(A3075))</f>
        <v>20103</v>
      </c>
      <c r="D3075" s="8" t="str">
        <f t="shared" si="95"/>
        <v>-</v>
      </c>
    </row>
    <row r="3076" spans="1:4" x14ac:dyDescent="0.25">
      <c r="A3076" s="7">
        <v>40262</v>
      </c>
      <c r="B3076" s="5">
        <v>1165.73</v>
      </c>
      <c r="C3076" s="8" t="str">
        <f t="shared" si="96"/>
        <v>20103</v>
      </c>
      <c r="D3076" s="8" t="str">
        <f t="shared" ref="D3076:D3139" si="97">IF(C3076&lt;&gt;C3075,"erster Börsentag des Monats","-")</f>
        <v>-</v>
      </c>
    </row>
    <row r="3077" spans="1:4" x14ac:dyDescent="0.25">
      <c r="A3077" s="7">
        <v>40263</v>
      </c>
      <c r="B3077" s="5">
        <v>1166.5899999999999</v>
      </c>
      <c r="C3077" s="8" t="str">
        <f t="shared" si="96"/>
        <v>20103</v>
      </c>
      <c r="D3077" s="8" t="str">
        <f t="shared" si="97"/>
        <v>-</v>
      </c>
    </row>
    <row r="3078" spans="1:4" x14ac:dyDescent="0.25">
      <c r="A3078" s="7">
        <v>40266</v>
      </c>
      <c r="B3078" s="5">
        <v>1173.22</v>
      </c>
      <c r="C3078" s="8" t="str">
        <f t="shared" si="96"/>
        <v>20103</v>
      </c>
      <c r="D3078" s="8" t="str">
        <f t="shared" si="97"/>
        <v>-</v>
      </c>
    </row>
    <row r="3079" spans="1:4" x14ac:dyDescent="0.25">
      <c r="A3079" s="7">
        <v>40267</v>
      </c>
      <c r="B3079" s="5">
        <v>1173.27</v>
      </c>
      <c r="C3079" s="8" t="str">
        <f t="shared" si="96"/>
        <v>20103</v>
      </c>
      <c r="D3079" s="8" t="str">
        <f t="shared" si="97"/>
        <v>-</v>
      </c>
    </row>
    <row r="3080" spans="1:4" x14ac:dyDescent="0.25">
      <c r="A3080" s="7">
        <v>40268</v>
      </c>
      <c r="B3080" s="5">
        <v>1169.43</v>
      </c>
      <c r="C3080" s="8" t="str">
        <f t="shared" si="96"/>
        <v>20103</v>
      </c>
      <c r="D3080" s="8" t="str">
        <f t="shared" si="97"/>
        <v>-</v>
      </c>
    </row>
    <row r="3081" spans="1:4" x14ac:dyDescent="0.25">
      <c r="A3081" s="7">
        <v>40269</v>
      </c>
      <c r="B3081" s="5">
        <v>1178.0999999999999</v>
      </c>
      <c r="C3081" s="8" t="str">
        <f t="shared" si="96"/>
        <v>20104</v>
      </c>
      <c r="D3081" s="8" t="str">
        <f t="shared" si="97"/>
        <v>erster Börsentag des Monats</v>
      </c>
    </row>
    <row r="3082" spans="1:4" x14ac:dyDescent="0.25">
      <c r="A3082" s="7">
        <v>40273</v>
      </c>
      <c r="B3082" s="5">
        <v>1187.43</v>
      </c>
      <c r="C3082" s="8" t="str">
        <f t="shared" si="96"/>
        <v>20104</v>
      </c>
      <c r="D3082" s="8" t="str">
        <f t="shared" si="97"/>
        <v>-</v>
      </c>
    </row>
    <row r="3083" spans="1:4" x14ac:dyDescent="0.25">
      <c r="A3083" s="7">
        <v>40274</v>
      </c>
      <c r="B3083" s="5">
        <v>1189.43</v>
      </c>
      <c r="C3083" s="8" t="str">
        <f t="shared" si="96"/>
        <v>20104</v>
      </c>
      <c r="D3083" s="8" t="str">
        <f t="shared" si="97"/>
        <v>-</v>
      </c>
    </row>
    <row r="3084" spans="1:4" x14ac:dyDescent="0.25">
      <c r="A3084" s="7">
        <v>40275</v>
      </c>
      <c r="B3084" s="5">
        <v>1182.44</v>
      </c>
      <c r="C3084" s="8" t="str">
        <f t="shared" si="96"/>
        <v>20104</v>
      </c>
      <c r="D3084" s="8" t="str">
        <f t="shared" si="97"/>
        <v>-</v>
      </c>
    </row>
    <row r="3085" spans="1:4" x14ac:dyDescent="0.25">
      <c r="A3085" s="7">
        <v>40276</v>
      </c>
      <c r="B3085" s="5">
        <v>1186.43</v>
      </c>
      <c r="C3085" s="8" t="str">
        <f t="shared" si="96"/>
        <v>20104</v>
      </c>
      <c r="D3085" s="8" t="str">
        <f t="shared" si="97"/>
        <v>-</v>
      </c>
    </row>
    <row r="3086" spans="1:4" x14ac:dyDescent="0.25">
      <c r="A3086" s="7">
        <v>40277</v>
      </c>
      <c r="B3086" s="5">
        <v>1194.3699999999999</v>
      </c>
      <c r="C3086" s="8" t="str">
        <f t="shared" si="96"/>
        <v>20104</v>
      </c>
      <c r="D3086" s="8" t="str">
        <f t="shared" si="97"/>
        <v>-</v>
      </c>
    </row>
    <row r="3087" spans="1:4" x14ac:dyDescent="0.25">
      <c r="A3087" s="7">
        <v>40280</v>
      </c>
      <c r="B3087" s="5">
        <v>1196.48</v>
      </c>
      <c r="C3087" s="8" t="str">
        <f t="shared" si="96"/>
        <v>20104</v>
      </c>
      <c r="D3087" s="8" t="str">
        <f t="shared" si="97"/>
        <v>-</v>
      </c>
    </row>
    <row r="3088" spans="1:4" x14ac:dyDescent="0.25">
      <c r="A3088" s="7">
        <v>40281</v>
      </c>
      <c r="B3088" s="5">
        <v>1197.3</v>
      </c>
      <c r="C3088" s="8" t="str">
        <f t="shared" si="96"/>
        <v>20104</v>
      </c>
      <c r="D3088" s="8" t="str">
        <f t="shared" si="97"/>
        <v>-</v>
      </c>
    </row>
    <row r="3089" spans="1:4" x14ac:dyDescent="0.25">
      <c r="A3089" s="7">
        <v>40282</v>
      </c>
      <c r="B3089" s="5">
        <v>1210.6500000000001</v>
      </c>
      <c r="C3089" s="8" t="str">
        <f t="shared" si="96"/>
        <v>20104</v>
      </c>
      <c r="D3089" s="8" t="str">
        <f t="shared" si="97"/>
        <v>-</v>
      </c>
    </row>
    <row r="3090" spans="1:4" x14ac:dyDescent="0.25">
      <c r="A3090" s="7">
        <v>40283</v>
      </c>
      <c r="B3090" s="5">
        <v>1211.67</v>
      </c>
      <c r="C3090" s="8" t="str">
        <f t="shared" si="96"/>
        <v>20104</v>
      </c>
      <c r="D3090" s="8" t="str">
        <f t="shared" si="97"/>
        <v>-</v>
      </c>
    </row>
    <row r="3091" spans="1:4" x14ac:dyDescent="0.25">
      <c r="A3091" s="7">
        <v>40284</v>
      </c>
      <c r="B3091" s="5">
        <v>1192.1300000000001</v>
      </c>
      <c r="C3091" s="8" t="str">
        <f t="shared" si="96"/>
        <v>20104</v>
      </c>
      <c r="D3091" s="8" t="str">
        <f t="shared" si="97"/>
        <v>-</v>
      </c>
    </row>
    <row r="3092" spans="1:4" x14ac:dyDescent="0.25">
      <c r="A3092" s="7">
        <v>40287</v>
      </c>
      <c r="B3092" s="5">
        <v>1197.52</v>
      </c>
      <c r="C3092" s="8" t="str">
        <f t="shared" si="96"/>
        <v>20104</v>
      </c>
      <c r="D3092" s="8" t="str">
        <f t="shared" si="97"/>
        <v>-</v>
      </c>
    </row>
    <row r="3093" spans="1:4" x14ac:dyDescent="0.25">
      <c r="A3093" s="7">
        <v>40288</v>
      </c>
      <c r="B3093" s="5">
        <v>1207.17</v>
      </c>
      <c r="C3093" s="8" t="str">
        <f t="shared" si="96"/>
        <v>20104</v>
      </c>
      <c r="D3093" s="8" t="str">
        <f t="shared" si="97"/>
        <v>-</v>
      </c>
    </row>
    <row r="3094" spans="1:4" x14ac:dyDescent="0.25">
      <c r="A3094" s="7">
        <v>40289</v>
      </c>
      <c r="B3094" s="5">
        <v>1205.93</v>
      </c>
      <c r="C3094" s="8" t="str">
        <f t="shared" si="96"/>
        <v>20104</v>
      </c>
      <c r="D3094" s="8" t="str">
        <f t="shared" si="97"/>
        <v>-</v>
      </c>
    </row>
    <row r="3095" spans="1:4" x14ac:dyDescent="0.25">
      <c r="A3095" s="7">
        <v>40290</v>
      </c>
      <c r="B3095" s="5">
        <v>1208.67</v>
      </c>
      <c r="C3095" s="8" t="str">
        <f t="shared" si="96"/>
        <v>20104</v>
      </c>
      <c r="D3095" s="8" t="str">
        <f t="shared" si="97"/>
        <v>-</v>
      </c>
    </row>
    <row r="3096" spans="1:4" x14ac:dyDescent="0.25">
      <c r="A3096" s="7">
        <v>40291</v>
      </c>
      <c r="B3096" s="5">
        <v>1217.28</v>
      </c>
      <c r="C3096" s="8" t="str">
        <f t="shared" si="96"/>
        <v>20104</v>
      </c>
      <c r="D3096" s="8" t="str">
        <f t="shared" si="97"/>
        <v>-</v>
      </c>
    </row>
    <row r="3097" spans="1:4" x14ac:dyDescent="0.25">
      <c r="A3097" s="7">
        <v>40294</v>
      </c>
      <c r="B3097" s="5">
        <v>1212.05</v>
      </c>
      <c r="C3097" s="8" t="str">
        <f t="shared" si="96"/>
        <v>20104</v>
      </c>
      <c r="D3097" s="8" t="str">
        <f t="shared" si="97"/>
        <v>-</v>
      </c>
    </row>
    <row r="3098" spans="1:4" x14ac:dyDescent="0.25">
      <c r="A3098" s="7">
        <v>40295</v>
      </c>
      <c r="B3098" s="5">
        <v>1183.71</v>
      </c>
      <c r="C3098" s="8" t="str">
        <f t="shared" si="96"/>
        <v>20104</v>
      </c>
      <c r="D3098" s="8" t="str">
        <f t="shared" si="97"/>
        <v>-</v>
      </c>
    </row>
    <row r="3099" spans="1:4" x14ac:dyDescent="0.25">
      <c r="A3099" s="7">
        <v>40296</v>
      </c>
      <c r="B3099" s="5">
        <v>1191.3599999999999</v>
      </c>
      <c r="C3099" s="8" t="str">
        <f t="shared" si="96"/>
        <v>20104</v>
      </c>
      <c r="D3099" s="8" t="str">
        <f t="shared" si="97"/>
        <v>-</v>
      </c>
    </row>
    <row r="3100" spans="1:4" x14ac:dyDescent="0.25">
      <c r="A3100" s="7">
        <v>40297</v>
      </c>
      <c r="B3100" s="5">
        <v>1206.78</v>
      </c>
      <c r="C3100" s="8" t="str">
        <f t="shared" si="96"/>
        <v>20104</v>
      </c>
      <c r="D3100" s="8" t="str">
        <f t="shared" si="97"/>
        <v>-</v>
      </c>
    </row>
    <row r="3101" spans="1:4" x14ac:dyDescent="0.25">
      <c r="A3101" s="7">
        <v>40298</v>
      </c>
      <c r="B3101" s="5">
        <v>1186.68</v>
      </c>
      <c r="C3101" s="8" t="str">
        <f t="shared" si="96"/>
        <v>20104</v>
      </c>
      <c r="D3101" s="8" t="str">
        <f t="shared" si="97"/>
        <v>-</v>
      </c>
    </row>
    <row r="3102" spans="1:4" x14ac:dyDescent="0.25">
      <c r="A3102" s="7">
        <v>40301</v>
      </c>
      <c r="B3102" s="5">
        <v>1202.26</v>
      </c>
      <c r="C3102" s="8" t="str">
        <f t="shared" si="96"/>
        <v>20105</v>
      </c>
      <c r="D3102" s="8" t="str">
        <f t="shared" si="97"/>
        <v>erster Börsentag des Monats</v>
      </c>
    </row>
    <row r="3103" spans="1:4" x14ac:dyDescent="0.25">
      <c r="A3103" s="7">
        <v>40302</v>
      </c>
      <c r="B3103" s="5">
        <v>1173.5999999999999</v>
      </c>
      <c r="C3103" s="8" t="str">
        <f t="shared" si="96"/>
        <v>20105</v>
      </c>
      <c r="D3103" s="8" t="str">
        <f t="shared" si="97"/>
        <v>-</v>
      </c>
    </row>
    <row r="3104" spans="1:4" x14ac:dyDescent="0.25">
      <c r="A3104" s="7">
        <v>40303</v>
      </c>
      <c r="B3104" s="5">
        <v>1165.8699999999999</v>
      </c>
      <c r="C3104" s="8" t="str">
        <f t="shared" si="96"/>
        <v>20105</v>
      </c>
      <c r="D3104" s="8" t="str">
        <f t="shared" si="97"/>
        <v>-</v>
      </c>
    </row>
    <row r="3105" spans="1:4" x14ac:dyDescent="0.25">
      <c r="A3105" s="7">
        <v>40304</v>
      </c>
      <c r="B3105" s="5">
        <v>1128.1500000000001</v>
      </c>
      <c r="C3105" s="8" t="str">
        <f t="shared" si="96"/>
        <v>20105</v>
      </c>
      <c r="D3105" s="8" t="str">
        <f t="shared" si="97"/>
        <v>-</v>
      </c>
    </row>
    <row r="3106" spans="1:4" x14ac:dyDescent="0.25">
      <c r="A3106" s="7">
        <v>40305</v>
      </c>
      <c r="B3106" s="5">
        <v>1110.8800000000001</v>
      </c>
      <c r="C3106" s="8" t="str">
        <f t="shared" si="96"/>
        <v>20105</v>
      </c>
      <c r="D3106" s="8" t="str">
        <f t="shared" si="97"/>
        <v>-</v>
      </c>
    </row>
    <row r="3107" spans="1:4" x14ac:dyDescent="0.25">
      <c r="A3107" s="7">
        <v>40308</v>
      </c>
      <c r="B3107" s="5">
        <v>1159.73</v>
      </c>
      <c r="C3107" s="8" t="str">
        <f t="shared" si="96"/>
        <v>20105</v>
      </c>
      <c r="D3107" s="8" t="str">
        <f t="shared" si="97"/>
        <v>-</v>
      </c>
    </row>
    <row r="3108" spans="1:4" x14ac:dyDescent="0.25">
      <c r="A3108" s="7">
        <v>40309</v>
      </c>
      <c r="B3108" s="5">
        <v>1155.79</v>
      </c>
      <c r="C3108" s="8" t="str">
        <f t="shared" si="96"/>
        <v>20105</v>
      </c>
      <c r="D3108" s="8" t="str">
        <f t="shared" si="97"/>
        <v>-</v>
      </c>
    </row>
    <row r="3109" spans="1:4" x14ac:dyDescent="0.25">
      <c r="A3109" s="7">
        <v>40310</v>
      </c>
      <c r="B3109" s="5">
        <v>1171.67</v>
      </c>
      <c r="C3109" s="8" t="str">
        <f t="shared" si="96"/>
        <v>20105</v>
      </c>
      <c r="D3109" s="8" t="str">
        <f t="shared" si="97"/>
        <v>-</v>
      </c>
    </row>
    <row r="3110" spans="1:4" x14ac:dyDescent="0.25">
      <c r="A3110" s="7">
        <v>40311</v>
      </c>
      <c r="B3110" s="5">
        <v>1157.43</v>
      </c>
      <c r="C3110" s="8" t="str">
        <f t="shared" si="96"/>
        <v>20105</v>
      </c>
      <c r="D3110" s="8" t="str">
        <f t="shared" si="97"/>
        <v>-</v>
      </c>
    </row>
    <row r="3111" spans="1:4" x14ac:dyDescent="0.25">
      <c r="A3111" s="7">
        <v>40312</v>
      </c>
      <c r="B3111" s="5">
        <v>1135.68</v>
      </c>
      <c r="C3111" s="8" t="str">
        <f t="shared" si="96"/>
        <v>20105</v>
      </c>
      <c r="D3111" s="8" t="str">
        <f t="shared" si="97"/>
        <v>-</v>
      </c>
    </row>
    <row r="3112" spans="1:4" x14ac:dyDescent="0.25">
      <c r="A3112" s="7">
        <v>40315</v>
      </c>
      <c r="B3112" s="5">
        <v>1136.94</v>
      </c>
      <c r="C3112" s="8" t="str">
        <f t="shared" si="96"/>
        <v>20105</v>
      </c>
      <c r="D3112" s="8" t="str">
        <f t="shared" si="97"/>
        <v>-</v>
      </c>
    </row>
    <row r="3113" spans="1:4" x14ac:dyDescent="0.25">
      <c r="A3113" s="7">
        <v>40316</v>
      </c>
      <c r="B3113" s="5">
        <v>1120.8</v>
      </c>
      <c r="C3113" s="8" t="str">
        <f t="shared" si="96"/>
        <v>20105</v>
      </c>
      <c r="D3113" s="8" t="str">
        <f t="shared" si="97"/>
        <v>-</v>
      </c>
    </row>
    <row r="3114" spans="1:4" x14ac:dyDescent="0.25">
      <c r="A3114" s="7">
        <v>40317</v>
      </c>
      <c r="B3114" s="5">
        <v>1115.05</v>
      </c>
      <c r="C3114" s="8" t="str">
        <f t="shared" si="96"/>
        <v>20105</v>
      </c>
      <c r="D3114" s="8" t="str">
        <f t="shared" si="97"/>
        <v>-</v>
      </c>
    </row>
    <row r="3115" spans="1:4" x14ac:dyDescent="0.25">
      <c r="A3115" s="7">
        <v>40318</v>
      </c>
      <c r="B3115" s="5">
        <v>1071.5899999999999</v>
      </c>
      <c r="C3115" s="8" t="str">
        <f t="shared" si="96"/>
        <v>20105</v>
      </c>
      <c r="D3115" s="8" t="str">
        <f t="shared" si="97"/>
        <v>-</v>
      </c>
    </row>
    <row r="3116" spans="1:4" x14ac:dyDescent="0.25">
      <c r="A3116" s="7">
        <v>40319</v>
      </c>
      <c r="B3116" s="5">
        <v>1087.69</v>
      </c>
      <c r="C3116" s="8" t="str">
        <f t="shared" si="96"/>
        <v>20105</v>
      </c>
      <c r="D3116" s="8" t="str">
        <f t="shared" si="97"/>
        <v>-</v>
      </c>
    </row>
    <row r="3117" spans="1:4" x14ac:dyDescent="0.25">
      <c r="A3117" s="7">
        <v>40322</v>
      </c>
      <c r="B3117" s="5">
        <v>1073.6500000000001</v>
      </c>
      <c r="C3117" s="8" t="str">
        <f t="shared" si="96"/>
        <v>20105</v>
      </c>
      <c r="D3117" s="8" t="str">
        <f t="shared" si="97"/>
        <v>-</v>
      </c>
    </row>
    <row r="3118" spans="1:4" x14ac:dyDescent="0.25">
      <c r="A3118" s="7">
        <v>40323</v>
      </c>
      <c r="B3118" s="5">
        <v>1074.03</v>
      </c>
      <c r="C3118" s="8" t="str">
        <f t="shared" si="96"/>
        <v>20105</v>
      </c>
      <c r="D3118" s="8" t="str">
        <f t="shared" si="97"/>
        <v>-</v>
      </c>
    </row>
    <row r="3119" spans="1:4" x14ac:dyDescent="0.25">
      <c r="A3119" s="7">
        <v>40324</v>
      </c>
      <c r="B3119" s="5">
        <v>1067.95</v>
      </c>
      <c r="C3119" s="8" t="str">
        <f t="shared" si="96"/>
        <v>20105</v>
      </c>
      <c r="D3119" s="8" t="str">
        <f t="shared" si="97"/>
        <v>-</v>
      </c>
    </row>
    <row r="3120" spans="1:4" x14ac:dyDescent="0.25">
      <c r="A3120" s="7">
        <v>40325</v>
      </c>
      <c r="B3120" s="5">
        <v>1103.06</v>
      </c>
      <c r="C3120" s="8" t="str">
        <f t="shared" si="96"/>
        <v>20105</v>
      </c>
      <c r="D3120" s="8" t="str">
        <f t="shared" si="97"/>
        <v>-</v>
      </c>
    </row>
    <row r="3121" spans="1:4" x14ac:dyDescent="0.25">
      <c r="A3121" s="7">
        <v>40326</v>
      </c>
      <c r="B3121" s="5">
        <v>1089.4100000000001</v>
      </c>
      <c r="C3121" s="8" t="str">
        <f t="shared" si="96"/>
        <v>20105</v>
      </c>
      <c r="D3121" s="8" t="str">
        <f t="shared" si="97"/>
        <v>-</v>
      </c>
    </row>
    <row r="3122" spans="1:4" x14ac:dyDescent="0.25">
      <c r="A3122" s="7">
        <v>40330</v>
      </c>
      <c r="B3122" s="5">
        <v>1070.71</v>
      </c>
      <c r="C3122" s="8" t="str">
        <f t="shared" si="96"/>
        <v>20106</v>
      </c>
      <c r="D3122" s="8" t="str">
        <f t="shared" si="97"/>
        <v>erster Börsentag des Monats</v>
      </c>
    </row>
    <row r="3123" spans="1:4" x14ac:dyDescent="0.25">
      <c r="A3123" s="7">
        <v>40331</v>
      </c>
      <c r="B3123" s="5">
        <v>1098.3800000000001</v>
      </c>
      <c r="C3123" s="8" t="str">
        <f t="shared" si="96"/>
        <v>20106</v>
      </c>
      <c r="D3123" s="8" t="str">
        <f t="shared" si="97"/>
        <v>-</v>
      </c>
    </row>
    <row r="3124" spans="1:4" x14ac:dyDescent="0.25">
      <c r="A3124" s="7">
        <v>40332</v>
      </c>
      <c r="B3124" s="5">
        <v>1102.83</v>
      </c>
      <c r="C3124" s="8" t="str">
        <f t="shared" si="96"/>
        <v>20106</v>
      </c>
      <c r="D3124" s="8" t="str">
        <f t="shared" si="97"/>
        <v>-</v>
      </c>
    </row>
    <row r="3125" spans="1:4" x14ac:dyDescent="0.25">
      <c r="A3125" s="7">
        <v>40333</v>
      </c>
      <c r="B3125" s="5">
        <v>1064.8800000000001</v>
      </c>
      <c r="C3125" s="8" t="str">
        <f t="shared" si="96"/>
        <v>20106</v>
      </c>
      <c r="D3125" s="8" t="str">
        <f t="shared" si="97"/>
        <v>-</v>
      </c>
    </row>
    <row r="3126" spans="1:4" x14ac:dyDescent="0.25">
      <c r="A3126" s="7">
        <v>40336</v>
      </c>
      <c r="B3126" s="5">
        <v>1050.47</v>
      </c>
      <c r="C3126" s="8" t="str">
        <f t="shared" si="96"/>
        <v>20106</v>
      </c>
      <c r="D3126" s="8" t="str">
        <f t="shared" si="97"/>
        <v>-</v>
      </c>
    </row>
    <row r="3127" spans="1:4" x14ac:dyDescent="0.25">
      <c r="A3127" s="7">
        <v>40337</v>
      </c>
      <c r="B3127" s="5">
        <v>1062</v>
      </c>
      <c r="C3127" s="8" t="str">
        <f t="shared" si="96"/>
        <v>20106</v>
      </c>
      <c r="D3127" s="8" t="str">
        <f t="shared" si="97"/>
        <v>-</v>
      </c>
    </row>
    <row r="3128" spans="1:4" x14ac:dyDescent="0.25">
      <c r="A3128" s="7">
        <v>40338</v>
      </c>
      <c r="B3128" s="5">
        <v>1055.69</v>
      </c>
      <c r="C3128" s="8" t="str">
        <f t="shared" si="96"/>
        <v>20106</v>
      </c>
      <c r="D3128" s="8" t="str">
        <f t="shared" si="97"/>
        <v>-</v>
      </c>
    </row>
    <row r="3129" spans="1:4" x14ac:dyDescent="0.25">
      <c r="A3129" s="7">
        <v>40339</v>
      </c>
      <c r="B3129" s="5">
        <v>1086.8399999999999</v>
      </c>
      <c r="C3129" s="8" t="str">
        <f t="shared" si="96"/>
        <v>20106</v>
      </c>
      <c r="D3129" s="8" t="str">
        <f t="shared" si="97"/>
        <v>-</v>
      </c>
    </row>
    <row r="3130" spans="1:4" x14ac:dyDescent="0.25">
      <c r="A3130" s="7">
        <v>40340</v>
      </c>
      <c r="B3130" s="5">
        <v>1091.5999999999999</v>
      </c>
      <c r="C3130" s="8" t="str">
        <f t="shared" si="96"/>
        <v>20106</v>
      </c>
      <c r="D3130" s="8" t="str">
        <f t="shared" si="97"/>
        <v>-</v>
      </c>
    </row>
    <row r="3131" spans="1:4" x14ac:dyDescent="0.25">
      <c r="A3131" s="7">
        <v>40343</v>
      </c>
      <c r="B3131" s="5">
        <v>1089.6300000000001</v>
      </c>
      <c r="C3131" s="8" t="str">
        <f t="shared" si="96"/>
        <v>20106</v>
      </c>
      <c r="D3131" s="8" t="str">
        <f t="shared" si="97"/>
        <v>-</v>
      </c>
    </row>
    <row r="3132" spans="1:4" x14ac:dyDescent="0.25">
      <c r="A3132" s="7">
        <v>40344</v>
      </c>
      <c r="B3132" s="5">
        <v>1115.23</v>
      </c>
      <c r="C3132" s="8" t="str">
        <f t="shared" si="96"/>
        <v>20106</v>
      </c>
      <c r="D3132" s="8" t="str">
        <f t="shared" si="97"/>
        <v>-</v>
      </c>
    </row>
    <row r="3133" spans="1:4" x14ac:dyDescent="0.25">
      <c r="A3133" s="7">
        <v>40345</v>
      </c>
      <c r="B3133" s="5">
        <v>1114.6099999999999</v>
      </c>
      <c r="C3133" s="8" t="str">
        <f t="shared" si="96"/>
        <v>20106</v>
      </c>
      <c r="D3133" s="8" t="str">
        <f t="shared" si="97"/>
        <v>-</v>
      </c>
    </row>
    <row r="3134" spans="1:4" x14ac:dyDescent="0.25">
      <c r="A3134" s="7">
        <v>40346</v>
      </c>
      <c r="B3134" s="5">
        <v>1116.04</v>
      </c>
      <c r="C3134" s="8" t="str">
        <f t="shared" si="96"/>
        <v>20106</v>
      </c>
      <c r="D3134" s="8" t="str">
        <f t="shared" si="97"/>
        <v>-</v>
      </c>
    </row>
    <row r="3135" spans="1:4" x14ac:dyDescent="0.25">
      <c r="A3135" s="7">
        <v>40347</v>
      </c>
      <c r="B3135" s="5">
        <v>1117.51</v>
      </c>
      <c r="C3135" s="8" t="str">
        <f t="shared" si="96"/>
        <v>20106</v>
      </c>
      <c r="D3135" s="8" t="str">
        <f t="shared" si="97"/>
        <v>-</v>
      </c>
    </row>
    <row r="3136" spans="1:4" x14ac:dyDescent="0.25">
      <c r="A3136" s="7">
        <v>40350</v>
      </c>
      <c r="B3136" s="5">
        <v>1113.2</v>
      </c>
      <c r="C3136" s="8" t="str">
        <f t="shared" si="96"/>
        <v>20106</v>
      </c>
      <c r="D3136" s="8" t="str">
        <f t="shared" si="97"/>
        <v>-</v>
      </c>
    </row>
    <row r="3137" spans="1:4" x14ac:dyDescent="0.25">
      <c r="A3137" s="7">
        <v>40351</v>
      </c>
      <c r="B3137" s="5">
        <v>1095.31</v>
      </c>
      <c r="C3137" s="8" t="str">
        <f t="shared" si="96"/>
        <v>20106</v>
      </c>
      <c r="D3137" s="8" t="str">
        <f t="shared" si="97"/>
        <v>-</v>
      </c>
    </row>
    <row r="3138" spans="1:4" x14ac:dyDescent="0.25">
      <c r="A3138" s="7">
        <v>40352</v>
      </c>
      <c r="B3138" s="5">
        <v>1092.04</v>
      </c>
      <c r="C3138" s="8" t="str">
        <f t="shared" si="96"/>
        <v>20106</v>
      </c>
      <c r="D3138" s="8" t="str">
        <f t="shared" si="97"/>
        <v>-</v>
      </c>
    </row>
    <row r="3139" spans="1:4" x14ac:dyDescent="0.25">
      <c r="A3139" s="7">
        <v>40353</v>
      </c>
      <c r="B3139" s="5">
        <v>1073.69</v>
      </c>
      <c r="C3139" s="8" t="str">
        <f t="shared" ref="C3139:C3202" si="98">CONCATENATE(YEAR(A3139),MONTH(A3139))</f>
        <v>20106</v>
      </c>
      <c r="D3139" s="8" t="str">
        <f t="shared" si="97"/>
        <v>-</v>
      </c>
    </row>
    <row r="3140" spans="1:4" x14ac:dyDescent="0.25">
      <c r="A3140" s="7">
        <v>40354</v>
      </c>
      <c r="B3140" s="5">
        <v>1076.76</v>
      </c>
      <c r="C3140" s="8" t="str">
        <f t="shared" si="98"/>
        <v>20106</v>
      </c>
      <c r="D3140" s="8" t="str">
        <f t="shared" ref="D3140:D3203" si="99">IF(C3140&lt;&gt;C3139,"erster Börsentag des Monats","-")</f>
        <v>-</v>
      </c>
    </row>
    <row r="3141" spans="1:4" x14ac:dyDescent="0.25">
      <c r="A3141" s="7">
        <v>40357</v>
      </c>
      <c r="B3141" s="5">
        <v>1074.57</v>
      </c>
      <c r="C3141" s="8" t="str">
        <f t="shared" si="98"/>
        <v>20106</v>
      </c>
      <c r="D3141" s="8" t="str">
        <f t="shared" si="99"/>
        <v>-</v>
      </c>
    </row>
    <row r="3142" spans="1:4" x14ac:dyDescent="0.25">
      <c r="A3142" s="7">
        <v>40358</v>
      </c>
      <c r="B3142" s="5">
        <v>1041.24</v>
      </c>
      <c r="C3142" s="8" t="str">
        <f t="shared" si="98"/>
        <v>20106</v>
      </c>
      <c r="D3142" s="8" t="str">
        <f t="shared" si="99"/>
        <v>-</v>
      </c>
    </row>
    <row r="3143" spans="1:4" x14ac:dyDescent="0.25">
      <c r="A3143" s="7">
        <v>40359</v>
      </c>
      <c r="B3143" s="5">
        <v>1030.71</v>
      </c>
      <c r="C3143" s="8" t="str">
        <f t="shared" si="98"/>
        <v>20106</v>
      </c>
      <c r="D3143" s="8" t="str">
        <f t="shared" si="99"/>
        <v>-</v>
      </c>
    </row>
    <row r="3144" spans="1:4" x14ac:dyDescent="0.25">
      <c r="A3144" s="7">
        <v>40360</v>
      </c>
      <c r="B3144" s="5">
        <v>1027.3699999999999</v>
      </c>
      <c r="C3144" s="8" t="str">
        <f t="shared" si="98"/>
        <v>20107</v>
      </c>
      <c r="D3144" s="8" t="str">
        <f t="shared" si="99"/>
        <v>erster Börsentag des Monats</v>
      </c>
    </row>
    <row r="3145" spans="1:4" x14ac:dyDescent="0.25">
      <c r="A3145" s="7">
        <v>40361</v>
      </c>
      <c r="B3145" s="5">
        <v>1022.58</v>
      </c>
      <c r="C3145" s="8" t="str">
        <f t="shared" si="98"/>
        <v>20107</v>
      </c>
      <c r="D3145" s="8" t="str">
        <f t="shared" si="99"/>
        <v>-</v>
      </c>
    </row>
    <row r="3146" spans="1:4" x14ac:dyDescent="0.25">
      <c r="A3146" s="7">
        <v>40365</v>
      </c>
      <c r="B3146" s="5">
        <v>1028.06</v>
      </c>
      <c r="C3146" s="8" t="str">
        <f t="shared" si="98"/>
        <v>20107</v>
      </c>
      <c r="D3146" s="8" t="str">
        <f t="shared" si="99"/>
        <v>-</v>
      </c>
    </row>
    <row r="3147" spans="1:4" x14ac:dyDescent="0.25">
      <c r="A3147" s="7">
        <v>40366</v>
      </c>
      <c r="B3147" s="5">
        <v>1060.27</v>
      </c>
      <c r="C3147" s="8" t="str">
        <f t="shared" si="98"/>
        <v>20107</v>
      </c>
      <c r="D3147" s="8" t="str">
        <f t="shared" si="99"/>
        <v>-</v>
      </c>
    </row>
    <row r="3148" spans="1:4" x14ac:dyDescent="0.25">
      <c r="A3148" s="7">
        <v>40367</v>
      </c>
      <c r="B3148" s="5">
        <v>1070.25</v>
      </c>
      <c r="C3148" s="8" t="str">
        <f t="shared" si="98"/>
        <v>20107</v>
      </c>
      <c r="D3148" s="8" t="str">
        <f t="shared" si="99"/>
        <v>-</v>
      </c>
    </row>
    <row r="3149" spans="1:4" x14ac:dyDescent="0.25">
      <c r="A3149" s="7">
        <v>40368</v>
      </c>
      <c r="B3149" s="5">
        <v>1077.96</v>
      </c>
      <c r="C3149" s="8" t="str">
        <f t="shared" si="98"/>
        <v>20107</v>
      </c>
      <c r="D3149" s="8" t="str">
        <f t="shared" si="99"/>
        <v>-</v>
      </c>
    </row>
    <row r="3150" spans="1:4" x14ac:dyDescent="0.25">
      <c r="A3150" s="7">
        <v>40371</v>
      </c>
      <c r="B3150" s="5">
        <v>1078.75</v>
      </c>
      <c r="C3150" s="8" t="str">
        <f t="shared" si="98"/>
        <v>20107</v>
      </c>
      <c r="D3150" s="8" t="str">
        <f t="shared" si="99"/>
        <v>-</v>
      </c>
    </row>
    <row r="3151" spans="1:4" x14ac:dyDescent="0.25">
      <c r="A3151" s="7">
        <v>40372</v>
      </c>
      <c r="B3151" s="5">
        <v>1095.3399999999999</v>
      </c>
      <c r="C3151" s="8" t="str">
        <f t="shared" si="98"/>
        <v>20107</v>
      </c>
      <c r="D3151" s="8" t="str">
        <f t="shared" si="99"/>
        <v>-</v>
      </c>
    </row>
    <row r="3152" spans="1:4" x14ac:dyDescent="0.25">
      <c r="A3152" s="7">
        <v>40373</v>
      </c>
      <c r="B3152" s="5">
        <v>1095.17</v>
      </c>
      <c r="C3152" s="8" t="str">
        <f t="shared" si="98"/>
        <v>20107</v>
      </c>
      <c r="D3152" s="8" t="str">
        <f t="shared" si="99"/>
        <v>-</v>
      </c>
    </row>
    <row r="3153" spans="1:4" x14ac:dyDescent="0.25">
      <c r="A3153" s="7">
        <v>40374</v>
      </c>
      <c r="B3153" s="5">
        <v>1096.48</v>
      </c>
      <c r="C3153" s="8" t="str">
        <f t="shared" si="98"/>
        <v>20107</v>
      </c>
      <c r="D3153" s="8" t="str">
        <f t="shared" si="99"/>
        <v>-</v>
      </c>
    </row>
    <row r="3154" spans="1:4" x14ac:dyDescent="0.25">
      <c r="A3154" s="7">
        <v>40375</v>
      </c>
      <c r="B3154" s="5">
        <v>1064.8800000000001</v>
      </c>
      <c r="C3154" s="8" t="str">
        <f t="shared" si="98"/>
        <v>20107</v>
      </c>
      <c r="D3154" s="8" t="str">
        <f t="shared" si="99"/>
        <v>-</v>
      </c>
    </row>
    <row r="3155" spans="1:4" x14ac:dyDescent="0.25">
      <c r="A3155" s="7">
        <v>40378</v>
      </c>
      <c r="B3155" s="5">
        <v>1071.25</v>
      </c>
      <c r="C3155" s="8" t="str">
        <f t="shared" si="98"/>
        <v>20107</v>
      </c>
      <c r="D3155" s="8" t="str">
        <f t="shared" si="99"/>
        <v>-</v>
      </c>
    </row>
    <row r="3156" spans="1:4" x14ac:dyDescent="0.25">
      <c r="A3156" s="7">
        <v>40379</v>
      </c>
      <c r="B3156" s="5">
        <v>1083.48</v>
      </c>
      <c r="C3156" s="8" t="str">
        <f t="shared" si="98"/>
        <v>20107</v>
      </c>
      <c r="D3156" s="8" t="str">
        <f t="shared" si="99"/>
        <v>-</v>
      </c>
    </row>
    <row r="3157" spans="1:4" x14ac:dyDescent="0.25">
      <c r="A3157" s="7">
        <v>40380</v>
      </c>
      <c r="B3157" s="5">
        <v>1069.5899999999999</v>
      </c>
      <c r="C3157" s="8" t="str">
        <f t="shared" si="98"/>
        <v>20107</v>
      </c>
      <c r="D3157" s="8" t="str">
        <f t="shared" si="99"/>
        <v>-</v>
      </c>
    </row>
    <row r="3158" spans="1:4" x14ac:dyDescent="0.25">
      <c r="A3158" s="7">
        <v>40381</v>
      </c>
      <c r="B3158" s="5">
        <v>1093.67</v>
      </c>
      <c r="C3158" s="8" t="str">
        <f t="shared" si="98"/>
        <v>20107</v>
      </c>
      <c r="D3158" s="8" t="str">
        <f t="shared" si="99"/>
        <v>-</v>
      </c>
    </row>
    <row r="3159" spans="1:4" x14ac:dyDescent="0.25">
      <c r="A3159" s="7">
        <v>40382</v>
      </c>
      <c r="B3159" s="5">
        <v>1102.6600000000001</v>
      </c>
      <c r="C3159" s="8" t="str">
        <f t="shared" si="98"/>
        <v>20107</v>
      </c>
      <c r="D3159" s="8" t="str">
        <f t="shared" si="99"/>
        <v>-</v>
      </c>
    </row>
    <row r="3160" spans="1:4" x14ac:dyDescent="0.25">
      <c r="A3160" s="7">
        <v>40385</v>
      </c>
      <c r="B3160" s="5">
        <v>1115.01</v>
      </c>
      <c r="C3160" s="8" t="str">
        <f t="shared" si="98"/>
        <v>20107</v>
      </c>
      <c r="D3160" s="8" t="str">
        <f t="shared" si="99"/>
        <v>-</v>
      </c>
    </row>
    <row r="3161" spans="1:4" x14ac:dyDescent="0.25">
      <c r="A3161" s="7">
        <v>40386</v>
      </c>
      <c r="B3161" s="5">
        <v>1113.8399999999999</v>
      </c>
      <c r="C3161" s="8" t="str">
        <f t="shared" si="98"/>
        <v>20107</v>
      </c>
      <c r="D3161" s="8" t="str">
        <f t="shared" si="99"/>
        <v>-</v>
      </c>
    </row>
    <row r="3162" spans="1:4" x14ac:dyDescent="0.25">
      <c r="A3162" s="7">
        <v>40387</v>
      </c>
      <c r="B3162" s="5">
        <v>1106.1300000000001</v>
      </c>
      <c r="C3162" s="8" t="str">
        <f t="shared" si="98"/>
        <v>20107</v>
      </c>
      <c r="D3162" s="8" t="str">
        <f t="shared" si="99"/>
        <v>-</v>
      </c>
    </row>
    <row r="3163" spans="1:4" x14ac:dyDescent="0.25">
      <c r="A3163" s="7">
        <v>40388</v>
      </c>
      <c r="B3163" s="5">
        <v>1101.53</v>
      </c>
      <c r="C3163" s="8" t="str">
        <f t="shared" si="98"/>
        <v>20107</v>
      </c>
      <c r="D3163" s="8" t="str">
        <f t="shared" si="99"/>
        <v>-</v>
      </c>
    </row>
    <row r="3164" spans="1:4" x14ac:dyDescent="0.25">
      <c r="A3164" s="7">
        <v>40389</v>
      </c>
      <c r="B3164" s="5">
        <v>1101.5999999999999</v>
      </c>
      <c r="C3164" s="8" t="str">
        <f t="shared" si="98"/>
        <v>20107</v>
      </c>
      <c r="D3164" s="8" t="str">
        <f t="shared" si="99"/>
        <v>-</v>
      </c>
    </row>
    <row r="3165" spans="1:4" x14ac:dyDescent="0.25">
      <c r="A3165" s="7">
        <v>40392</v>
      </c>
      <c r="B3165" s="5">
        <v>1125.8599999999999</v>
      </c>
      <c r="C3165" s="8" t="str">
        <f t="shared" si="98"/>
        <v>20108</v>
      </c>
      <c r="D3165" s="8" t="str">
        <f t="shared" si="99"/>
        <v>erster Börsentag des Monats</v>
      </c>
    </row>
    <row r="3166" spans="1:4" x14ac:dyDescent="0.25">
      <c r="A3166" s="7">
        <v>40393</v>
      </c>
      <c r="B3166" s="5">
        <v>1120.46</v>
      </c>
      <c r="C3166" s="8" t="str">
        <f t="shared" si="98"/>
        <v>20108</v>
      </c>
      <c r="D3166" s="8" t="str">
        <f t="shared" si="99"/>
        <v>-</v>
      </c>
    </row>
    <row r="3167" spans="1:4" x14ac:dyDescent="0.25">
      <c r="A3167" s="7">
        <v>40394</v>
      </c>
      <c r="B3167" s="5">
        <v>1127.24</v>
      </c>
      <c r="C3167" s="8" t="str">
        <f t="shared" si="98"/>
        <v>20108</v>
      </c>
      <c r="D3167" s="8" t="str">
        <f t="shared" si="99"/>
        <v>-</v>
      </c>
    </row>
    <row r="3168" spans="1:4" x14ac:dyDescent="0.25">
      <c r="A3168" s="7">
        <v>40395</v>
      </c>
      <c r="B3168" s="5">
        <v>1125.81</v>
      </c>
      <c r="C3168" s="8" t="str">
        <f t="shared" si="98"/>
        <v>20108</v>
      </c>
      <c r="D3168" s="8" t="str">
        <f t="shared" si="99"/>
        <v>-</v>
      </c>
    </row>
    <row r="3169" spans="1:4" x14ac:dyDescent="0.25">
      <c r="A3169" s="7">
        <v>40396</v>
      </c>
      <c r="B3169" s="5">
        <v>1121.6400000000001</v>
      </c>
      <c r="C3169" s="8" t="str">
        <f t="shared" si="98"/>
        <v>20108</v>
      </c>
      <c r="D3169" s="8" t="str">
        <f t="shared" si="99"/>
        <v>-</v>
      </c>
    </row>
    <row r="3170" spans="1:4" x14ac:dyDescent="0.25">
      <c r="A3170" s="7">
        <v>40399</v>
      </c>
      <c r="B3170" s="5">
        <v>1127.79</v>
      </c>
      <c r="C3170" s="8" t="str">
        <f t="shared" si="98"/>
        <v>20108</v>
      </c>
      <c r="D3170" s="8" t="str">
        <f t="shared" si="99"/>
        <v>-</v>
      </c>
    </row>
    <row r="3171" spans="1:4" x14ac:dyDescent="0.25">
      <c r="A3171" s="7">
        <v>40400</v>
      </c>
      <c r="B3171" s="5">
        <v>1121.06</v>
      </c>
      <c r="C3171" s="8" t="str">
        <f t="shared" si="98"/>
        <v>20108</v>
      </c>
      <c r="D3171" s="8" t="str">
        <f t="shared" si="99"/>
        <v>-</v>
      </c>
    </row>
    <row r="3172" spans="1:4" x14ac:dyDescent="0.25">
      <c r="A3172" s="7">
        <v>40401</v>
      </c>
      <c r="B3172" s="5">
        <v>1089.47</v>
      </c>
      <c r="C3172" s="8" t="str">
        <f t="shared" si="98"/>
        <v>20108</v>
      </c>
      <c r="D3172" s="8" t="str">
        <f t="shared" si="99"/>
        <v>-</v>
      </c>
    </row>
    <row r="3173" spans="1:4" x14ac:dyDescent="0.25">
      <c r="A3173" s="7">
        <v>40402</v>
      </c>
      <c r="B3173" s="5">
        <v>1083.6099999999999</v>
      </c>
      <c r="C3173" s="8" t="str">
        <f t="shared" si="98"/>
        <v>20108</v>
      </c>
      <c r="D3173" s="8" t="str">
        <f t="shared" si="99"/>
        <v>-</v>
      </c>
    </row>
    <row r="3174" spans="1:4" x14ac:dyDescent="0.25">
      <c r="A3174" s="7">
        <v>40403</v>
      </c>
      <c r="B3174" s="5">
        <v>1079.25</v>
      </c>
      <c r="C3174" s="8" t="str">
        <f t="shared" si="98"/>
        <v>20108</v>
      </c>
      <c r="D3174" s="8" t="str">
        <f t="shared" si="99"/>
        <v>-</v>
      </c>
    </row>
    <row r="3175" spans="1:4" x14ac:dyDescent="0.25">
      <c r="A3175" s="7">
        <v>40406</v>
      </c>
      <c r="B3175" s="5">
        <v>1079.3800000000001</v>
      </c>
      <c r="C3175" s="8" t="str">
        <f t="shared" si="98"/>
        <v>20108</v>
      </c>
      <c r="D3175" s="8" t="str">
        <f t="shared" si="99"/>
        <v>-</v>
      </c>
    </row>
    <row r="3176" spans="1:4" x14ac:dyDescent="0.25">
      <c r="A3176" s="7">
        <v>40407</v>
      </c>
      <c r="B3176" s="5">
        <v>1092.54</v>
      </c>
      <c r="C3176" s="8" t="str">
        <f t="shared" si="98"/>
        <v>20108</v>
      </c>
      <c r="D3176" s="8" t="str">
        <f t="shared" si="99"/>
        <v>-</v>
      </c>
    </row>
    <row r="3177" spans="1:4" x14ac:dyDescent="0.25">
      <c r="A3177" s="7">
        <v>40408</v>
      </c>
      <c r="B3177" s="5">
        <v>1094.1600000000001</v>
      </c>
      <c r="C3177" s="8" t="str">
        <f t="shared" si="98"/>
        <v>20108</v>
      </c>
      <c r="D3177" s="8" t="str">
        <f t="shared" si="99"/>
        <v>-</v>
      </c>
    </row>
    <row r="3178" spans="1:4" x14ac:dyDescent="0.25">
      <c r="A3178" s="7">
        <v>40409</v>
      </c>
      <c r="B3178" s="5">
        <v>1075.6300000000001</v>
      </c>
      <c r="C3178" s="8" t="str">
        <f t="shared" si="98"/>
        <v>20108</v>
      </c>
      <c r="D3178" s="8" t="str">
        <f t="shared" si="99"/>
        <v>-</v>
      </c>
    </row>
    <row r="3179" spans="1:4" x14ac:dyDescent="0.25">
      <c r="A3179" s="7">
        <v>40410</v>
      </c>
      <c r="B3179" s="5">
        <v>1071.69</v>
      </c>
      <c r="C3179" s="8" t="str">
        <f t="shared" si="98"/>
        <v>20108</v>
      </c>
      <c r="D3179" s="8" t="str">
        <f t="shared" si="99"/>
        <v>-</v>
      </c>
    </row>
    <row r="3180" spans="1:4" x14ac:dyDescent="0.25">
      <c r="A3180" s="7">
        <v>40413</v>
      </c>
      <c r="B3180" s="5">
        <v>1067.3599999999999</v>
      </c>
      <c r="C3180" s="8" t="str">
        <f t="shared" si="98"/>
        <v>20108</v>
      </c>
      <c r="D3180" s="8" t="str">
        <f t="shared" si="99"/>
        <v>-</v>
      </c>
    </row>
    <row r="3181" spans="1:4" x14ac:dyDescent="0.25">
      <c r="A3181" s="7">
        <v>40414</v>
      </c>
      <c r="B3181" s="5">
        <v>1051.8699999999999</v>
      </c>
      <c r="C3181" s="8" t="str">
        <f t="shared" si="98"/>
        <v>20108</v>
      </c>
      <c r="D3181" s="8" t="str">
        <f t="shared" si="99"/>
        <v>-</v>
      </c>
    </row>
    <row r="3182" spans="1:4" x14ac:dyDescent="0.25">
      <c r="A3182" s="7">
        <v>40415</v>
      </c>
      <c r="B3182" s="5">
        <v>1055.33</v>
      </c>
      <c r="C3182" s="8" t="str">
        <f t="shared" si="98"/>
        <v>20108</v>
      </c>
      <c r="D3182" s="8" t="str">
        <f t="shared" si="99"/>
        <v>-</v>
      </c>
    </row>
    <row r="3183" spans="1:4" x14ac:dyDescent="0.25">
      <c r="A3183" s="7">
        <v>40416</v>
      </c>
      <c r="B3183" s="5">
        <v>1047.22</v>
      </c>
      <c r="C3183" s="8" t="str">
        <f t="shared" si="98"/>
        <v>20108</v>
      </c>
      <c r="D3183" s="8" t="str">
        <f t="shared" si="99"/>
        <v>-</v>
      </c>
    </row>
    <row r="3184" spans="1:4" x14ac:dyDescent="0.25">
      <c r="A3184" s="7">
        <v>40417</v>
      </c>
      <c r="B3184" s="5">
        <v>1064.5899999999999</v>
      </c>
      <c r="C3184" s="8" t="str">
        <f t="shared" si="98"/>
        <v>20108</v>
      </c>
      <c r="D3184" s="8" t="str">
        <f t="shared" si="99"/>
        <v>-</v>
      </c>
    </row>
    <row r="3185" spans="1:4" x14ac:dyDescent="0.25">
      <c r="A3185" s="7">
        <v>40420</v>
      </c>
      <c r="B3185" s="5">
        <v>1048.92</v>
      </c>
      <c r="C3185" s="8" t="str">
        <f t="shared" si="98"/>
        <v>20108</v>
      </c>
      <c r="D3185" s="8" t="str">
        <f t="shared" si="99"/>
        <v>-</v>
      </c>
    </row>
    <row r="3186" spans="1:4" x14ac:dyDescent="0.25">
      <c r="A3186" s="7">
        <v>40421</v>
      </c>
      <c r="B3186" s="5">
        <v>1049.33</v>
      </c>
      <c r="C3186" s="8" t="str">
        <f t="shared" si="98"/>
        <v>20108</v>
      </c>
      <c r="D3186" s="8" t="str">
        <f t="shared" si="99"/>
        <v>-</v>
      </c>
    </row>
    <row r="3187" spans="1:4" x14ac:dyDescent="0.25">
      <c r="A3187" s="7">
        <v>40422</v>
      </c>
      <c r="B3187" s="5">
        <v>1080.29</v>
      </c>
      <c r="C3187" s="8" t="str">
        <f t="shared" si="98"/>
        <v>20109</v>
      </c>
      <c r="D3187" s="8" t="str">
        <f t="shared" si="99"/>
        <v>erster Börsentag des Monats</v>
      </c>
    </row>
    <row r="3188" spans="1:4" x14ac:dyDescent="0.25">
      <c r="A3188" s="7">
        <v>40423</v>
      </c>
      <c r="B3188" s="5">
        <v>1090.0999999999999</v>
      </c>
      <c r="C3188" s="8" t="str">
        <f t="shared" si="98"/>
        <v>20109</v>
      </c>
      <c r="D3188" s="8" t="str">
        <f t="shared" si="99"/>
        <v>-</v>
      </c>
    </row>
    <row r="3189" spans="1:4" x14ac:dyDescent="0.25">
      <c r="A3189" s="7">
        <v>40424</v>
      </c>
      <c r="B3189" s="5">
        <v>1104.51</v>
      </c>
      <c r="C3189" s="8" t="str">
        <f t="shared" si="98"/>
        <v>20109</v>
      </c>
      <c r="D3189" s="8" t="str">
        <f t="shared" si="99"/>
        <v>-</v>
      </c>
    </row>
    <row r="3190" spans="1:4" x14ac:dyDescent="0.25">
      <c r="A3190" s="7">
        <v>40428</v>
      </c>
      <c r="B3190" s="5">
        <v>1091.8399999999999</v>
      </c>
      <c r="C3190" s="8" t="str">
        <f t="shared" si="98"/>
        <v>20109</v>
      </c>
      <c r="D3190" s="8" t="str">
        <f t="shared" si="99"/>
        <v>-</v>
      </c>
    </row>
    <row r="3191" spans="1:4" x14ac:dyDescent="0.25">
      <c r="A3191" s="7">
        <v>40429</v>
      </c>
      <c r="B3191" s="5">
        <v>1098.8699999999999</v>
      </c>
      <c r="C3191" s="8" t="str">
        <f t="shared" si="98"/>
        <v>20109</v>
      </c>
      <c r="D3191" s="8" t="str">
        <f t="shared" si="99"/>
        <v>-</v>
      </c>
    </row>
    <row r="3192" spans="1:4" x14ac:dyDescent="0.25">
      <c r="A3192" s="7">
        <v>40430</v>
      </c>
      <c r="B3192" s="5">
        <v>1104.18</v>
      </c>
      <c r="C3192" s="8" t="str">
        <f t="shared" si="98"/>
        <v>20109</v>
      </c>
      <c r="D3192" s="8" t="str">
        <f t="shared" si="99"/>
        <v>-</v>
      </c>
    </row>
    <row r="3193" spans="1:4" x14ac:dyDescent="0.25">
      <c r="A3193" s="7">
        <v>40431</v>
      </c>
      <c r="B3193" s="5">
        <v>1109.55</v>
      </c>
      <c r="C3193" s="8" t="str">
        <f t="shared" si="98"/>
        <v>20109</v>
      </c>
      <c r="D3193" s="8" t="str">
        <f t="shared" si="99"/>
        <v>-</v>
      </c>
    </row>
    <row r="3194" spans="1:4" x14ac:dyDescent="0.25">
      <c r="A3194" s="7">
        <v>40434</v>
      </c>
      <c r="B3194" s="5">
        <v>1121.9000000000001</v>
      </c>
      <c r="C3194" s="8" t="str">
        <f t="shared" si="98"/>
        <v>20109</v>
      </c>
      <c r="D3194" s="8" t="str">
        <f t="shared" si="99"/>
        <v>-</v>
      </c>
    </row>
    <row r="3195" spans="1:4" x14ac:dyDescent="0.25">
      <c r="A3195" s="7">
        <v>40435</v>
      </c>
      <c r="B3195" s="5">
        <v>1121.0999999999999</v>
      </c>
      <c r="C3195" s="8" t="str">
        <f t="shared" si="98"/>
        <v>20109</v>
      </c>
      <c r="D3195" s="8" t="str">
        <f t="shared" si="99"/>
        <v>-</v>
      </c>
    </row>
    <row r="3196" spans="1:4" x14ac:dyDescent="0.25">
      <c r="A3196" s="7">
        <v>40436</v>
      </c>
      <c r="B3196" s="5">
        <v>1125.07</v>
      </c>
      <c r="C3196" s="8" t="str">
        <f t="shared" si="98"/>
        <v>20109</v>
      </c>
      <c r="D3196" s="8" t="str">
        <f t="shared" si="99"/>
        <v>-</v>
      </c>
    </row>
    <row r="3197" spans="1:4" x14ac:dyDescent="0.25">
      <c r="A3197" s="7">
        <v>40437</v>
      </c>
      <c r="B3197" s="5">
        <v>1124.6600000000001</v>
      </c>
      <c r="C3197" s="8" t="str">
        <f t="shared" si="98"/>
        <v>20109</v>
      </c>
      <c r="D3197" s="8" t="str">
        <f t="shared" si="99"/>
        <v>-</v>
      </c>
    </row>
    <row r="3198" spans="1:4" x14ac:dyDescent="0.25">
      <c r="A3198" s="7">
        <v>40438</v>
      </c>
      <c r="B3198" s="5">
        <v>1125.5899999999999</v>
      </c>
      <c r="C3198" s="8" t="str">
        <f t="shared" si="98"/>
        <v>20109</v>
      </c>
      <c r="D3198" s="8" t="str">
        <f t="shared" si="99"/>
        <v>-</v>
      </c>
    </row>
    <row r="3199" spans="1:4" x14ac:dyDescent="0.25">
      <c r="A3199" s="7">
        <v>40441</v>
      </c>
      <c r="B3199" s="5">
        <v>1142.71</v>
      </c>
      <c r="C3199" s="8" t="str">
        <f t="shared" si="98"/>
        <v>20109</v>
      </c>
      <c r="D3199" s="8" t="str">
        <f t="shared" si="99"/>
        <v>-</v>
      </c>
    </row>
    <row r="3200" spans="1:4" x14ac:dyDescent="0.25">
      <c r="A3200" s="7">
        <v>40442</v>
      </c>
      <c r="B3200" s="5">
        <v>1139.78</v>
      </c>
      <c r="C3200" s="8" t="str">
        <f t="shared" si="98"/>
        <v>20109</v>
      </c>
      <c r="D3200" s="8" t="str">
        <f t="shared" si="99"/>
        <v>-</v>
      </c>
    </row>
    <row r="3201" spans="1:4" x14ac:dyDescent="0.25">
      <c r="A3201" s="7">
        <v>40443</v>
      </c>
      <c r="B3201" s="5">
        <v>1134.28</v>
      </c>
      <c r="C3201" s="8" t="str">
        <f t="shared" si="98"/>
        <v>20109</v>
      </c>
      <c r="D3201" s="8" t="str">
        <f t="shared" si="99"/>
        <v>-</v>
      </c>
    </row>
    <row r="3202" spans="1:4" x14ac:dyDescent="0.25">
      <c r="A3202" s="7">
        <v>40444</v>
      </c>
      <c r="B3202" s="5">
        <v>1124.83</v>
      </c>
      <c r="C3202" s="8" t="str">
        <f t="shared" si="98"/>
        <v>20109</v>
      </c>
      <c r="D3202" s="8" t="str">
        <f t="shared" si="99"/>
        <v>-</v>
      </c>
    </row>
    <row r="3203" spans="1:4" x14ac:dyDescent="0.25">
      <c r="A3203" s="7">
        <v>40445</v>
      </c>
      <c r="B3203" s="5">
        <v>1148.67</v>
      </c>
      <c r="C3203" s="8" t="str">
        <f t="shared" ref="C3203:C3266" si="100">CONCATENATE(YEAR(A3203),MONTH(A3203))</f>
        <v>20109</v>
      </c>
      <c r="D3203" s="8" t="str">
        <f t="shared" si="99"/>
        <v>-</v>
      </c>
    </row>
    <row r="3204" spans="1:4" x14ac:dyDescent="0.25">
      <c r="A3204" s="7">
        <v>40448</v>
      </c>
      <c r="B3204" s="5">
        <v>1142.1600000000001</v>
      </c>
      <c r="C3204" s="8" t="str">
        <f t="shared" si="100"/>
        <v>20109</v>
      </c>
      <c r="D3204" s="8" t="str">
        <f t="shared" ref="D3204:D3267" si="101">IF(C3204&lt;&gt;C3203,"erster Börsentag des Monats","-")</f>
        <v>-</v>
      </c>
    </row>
    <row r="3205" spans="1:4" x14ac:dyDescent="0.25">
      <c r="A3205" s="7">
        <v>40449</v>
      </c>
      <c r="B3205" s="5">
        <v>1147.7</v>
      </c>
      <c r="C3205" s="8" t="str">
        <f t="shared" si="100"/>
        <v>20109</v>
      </c>
      <c r="D3205" s="8" t="str">
        <f t="shared" si="101"/>
        <v>-</v>
      </c>
    </row>
    <row r="3206" spans="1:4" x14ac:dyDescent="0.25">
      <c r="A3206" s="7">
        <v>40450</v>
      </c>
      <c r="B3206" s="5">
        <v>1144.73</v>
      </c>
      <c r="C3206" s="8" t="str">
        <f t="shared" si="100"/>
        <v>20109</v>
      </c>
      <c r="D3206" s="8" t="str">
        <f t="shared" si="101"/>
        <v>-</v>
      </c>
    </row>
    <row r="3207" spans="1:4" x14ac:dyDescent="0.25">
      <c r="A3207" s="7">
        <v>40451</v>
      </c>
      <c r="B3207" s="5">
        <v>1141.2</v>
      </c>
      <c r="C3207" s="8" t="str">
        <f t="shared" si="100"/>
        <v>20109</v>
      </c>
      <c r="D3207" s="8" t="str">
        <f t="shared" si="101"/>
        <v>-</v>
      </c>
    </row>
    <row r="3208" spans="1:4" x14ac:dyDescent="0.25">
      <c r="A3208" s="7">
        <v>40452</v>
      </c>
      <c r="B3208" s="5">
        <v>1146.24</v>
      </c>
      <c r="C3208" s="8" t="str">
        <f t="shared" si="100"/>
        <v>201010</v>
      </c>
      <c r="D3208" s="8" t="str">
        <f t="shared" si="101"/>
        <v>erster Börsentag des Monats</v>
      </c>
    </row>
    <row r="3209" spans="1:4" x14ac:dyDescent="0.25">
      <c r="A3209" s="7">
        <v>40455</v>
      </c>
      <c r="B3209" s="5">
        <v>1137.03</v>
      </c>
      <c r="C3209" s="8" t="str">
        <f t="shared" si="100"/>
        <v>201010</v>
      </c>
      <c r="D3209" s="8" t="str">
        <f t="shared" si="101"/>
        <v>-</v>
      </c>
    </row>
    <row r="3210" spans="1:4" x14ac:dyDescent="0.25">
      <c r="A3210" s="7">
        <v>40456</v>
      </c>
      <c r="B3210" s="5">
        <v>1160.75</v>
      </c>
      <c r="C3210" s="8" t="str">
        <f t="shared" si="100"/>
        <v>201010</v>
      </c>
      <c r="D3210" s="8" t="str">
        <f t="shared" si="101"/>
        <v>-</v>
      </c>
    </row>
    <row r="3211" spans="1:4" x14ac:dyDescent="0.25">
      <c r="A3211" s="7">
        <v>40457</v>
      </c>
      <c r="B3211" s="5">
        <v>1159.97</v>
      </c>
      <c r="C3211" s="8" t="str">
        <f t="shared" si="100"/>
        <v>201010</v>
      </c>
      <c r="D3211" s="8" t="str">
        <f t="shared" si="101"/>
        <v>-</v>
      </c>
    </row>
    <row r="3212" spans="1:4" x14ac:dyDescent="0.25">
      <c r="A3212" s="7">
        <v>40458</v>
      </c>
      <c r="B3212" s="5">
        <v>1158.06</v>
      </c>
      <c r="C3212" s="8" t="str">
        <f t="shared" si="100"/>
        <v>201010</v>
      </c>
      <c r="D3212" s="8" t="str">
        <f t="shared" si="101"/>
        <v>-</v>
      </c>
    </row>
    <row r="3213" spans="1:4" x14ac:dyDescent="0.25">
      <c r="A3213" s="7">
        <v>40459</v>
      </c>
      <c r="B3213" s="5">
        <v>1165.1500000000001</v>
      </c>
      <c r="C3213" s="8" t="str">
        <f t="shared" si="100"/>
        <v>201010</v>
      </c>
      <c r="D3213" s="8" t="str">
        <f t="shared" si="101"/>
        <v>-</v>
      </c>
    </row>
    <row r="3214" spans="1:4" x14ac:dyDescent="0.25">
      <c r="A3214" s="7">
        <v>40462</v>
      </c>
      <c r="B3214" s="5">
        <v>1165.32</v>
      </c>
      <c r="C3214" s="8" t="str">
        <f t="shared" si="100"/>
        <v>201010</v>
      </c>
      <c r="D3214" s="8" t="str">
        <f t="shared" si="101"/>
        <v>-</v>
      </c>
    </row>
    <row r="3215" spans="1:4" x14ac:dyDescent="0.25">
      <c r="A3215" s="7">
        <v>40463</v>
      </c>
      <c r="B3215" s="5">
        <v>1169.77</v>
      </c>
      <c r="C3215" s="8" t="str">
        <f t="shared" si="100"/>
        <v>201010</v>
      </c>
      <c r="D3215" s="8" t="str">
        <f t="shared" si="101"/>
        <v>-</v>
      </c>
    </row>
    <row r="3216" spans="1:4" x14ac:dyDescent="0.25">
      <c r="A3216" s="7">
        <v>40464</v>
      </c>
      <c r="B3216" s="5">
        <v>1178.0999999999999</v>
      </c>
      <c r="C3216" s="8" t="str">
        <f t="shared" si="100"/>
        <v>201010</v>
      </c>
      <c r="D3216" s="8" t="str">
        <f t="shared" si="101"/>
        <v>-</v>
      </c>
    </row>
    <row r="3217" spans="1:4" x14ac:dyDescent="0.25">
      <c r="A3217" s="7">
        <v>40465</v>
      </c>
      <c r="B3217" s="5">
        <v>1173.81</v>
      </c>
      <c r="C3217" s="8" t="str">
        <f t="shared" si="100"/>
        <v>201010</v>
      </c>
      <c r="D3217" s="8" t="str">
        <f t="shared" si="101"/>
        <v>-</v>
      </c>
    </row>
    <row r="3218" spans="1:4" x14ac:dyDescent="0.25">
      <c r="A3218" s="7">
        <v>40466</v>
      </c>
      <c r="B3218" s="5">
        <v>1176.19</v>
      </c>
      <c r="C3218" s="8" t="str">
        <f t="shared" si="100"/>
        <v>201010</v>
      </c>
      <c r="D3218" s="8" t="str">
        <f t="shared" si="101"/>
        <v>-</v>
      </c>
    </row>
    <row r="3219" spans="1:4" x14ac:dyDescent="0.25">
      <c r="A3219" s="7">
        <v>40469</v>
      </c>
      <c r="B3219" s="5">
        <v>1184.71</v>
      </c>
      <c r="C3219" s="8" t="str">
        <f t="shared" si="100"/>
        <v>201010</v>
      </c>
      <c r="D3219" s="8" t="str">
        <f t="shared" si="101"/>
        <v>-</v>
      </c>
    </row>
    <row r="3220" spans="1:4" x14ac:dyDescent="0.25">
      <c r="A3220" s="7">
        <v>40470</v>
      </c>
      <c r="B3220" s="5">
        <v>1165.9000000000001</v>
      </c>
      <c r="C3220" s="8" t="str">
        <f t="shared" si="100"/>
        <v>201010</v>
      </c>
      <c r="D3220" s="8" t="str">
        <f t="shared" si="101"/>
        <v>-</v>
      </c>
    </row>
    <row r="3221" spans="1:4" x14ac:dyDescent="0.25">
      <c r="A3221" s="7">
        <v>40471</v>
      </c>
      <c r="B3221" s="5">
        <v>1178.17</v>
      </c>
      <c r="C3221" s="8" t="str">
        <f t="shared" si="100"/>
        <v>201010</v>
      </c>
      <c r="D3221" s="8" t="str">
        <f t="shared" si="101"/>
        <v>-</v>
      </c>
    </row>
    <row r="3222" spans="1:4" x14ac:dyDescent="0.25">
      <c r="A3222" s="7">
        <v>40472</v>
      </c>
      <c r="B3222" s="5">
        <v>1180.26</v>
      </c>
      <c r="C3222" s="8" t="str">
        <f t="shared" si="100"/>
        <v>201010</v>
      </c>
      <c r="D3222" s="8" t="str">
        <f t="shared" si="101"/>
        <v>-</v>
      </c>
    </row>
    <row r="3223" spans="1:4" x14ac:dyDescent="0.25">
      <c r="A3223" s="7">
        <v>40473</v>
      </c>
      <c r="B3223" s="5">
        <v>1183.08</v>
      </c>
      <c r="C3223" s="8" t="str">
        <f t="shared" si="100"/>
        <v>201010</v>
      </c>
      <c r="D3223" s="8" t="str">
        <f t="shared" si="101"/>
        <v>-</v>
      </c>
    </row>
    <row r="3224" spans="1:4" x14ac:dyDescent="0.25">
      <c r="A3224" s="7">
        <v>40476</v>
      </c>
      <c r="B3224" s="5">
        <v>1185.6199999999999</v>
      </c>
      <c r="C3224" s="8" t="str">
        <f t="shared" si="100"/>
        <v>201010</v>
      </c>
      <c r="D3224" s="8" t="str">
        <f t="shared" si="101"/>
        <v>-</v>
      </c>
    </row>
    <row r="3225" spans="1:4" x14ac:dyDescent="0.25">
      <c r="A3225" s="7">
        <v>40477</v>
      </c>
      <c r="B3225" s="5">
        <v>1185.6400000000001</v>
      </c>
      <c r="C3225" s="8" t="str">
        <f t="shared" si="100"/>
        <v>201010</v>
      </c>
      <c r="D3225" s="8" t="str">
        <f t="shared" si="101"/>
        <v>-</v>
      </c>
    </row>
    <row r="3226" spans="1:4" x14ac:dyDescent="0.25">
      <c r="A3226" s="7">
        <v>40478</v>
      </c>
      <c r="B3226" s="5">
        <v>1182.45</v>
      </c>
      <c r="C3226" s="8" t="str">
        <f t="shared" si="100"/>
        <v>201010</v>
      </c>
      <c r="D3226" s="8" t="str">
        <f t="shared" si="101"/>
        <v>-</v>
      </c>
    </row>
    <row r="3227" spans="1:4" x14ac:dyDescent="0.25">
      <c r="A3227" s="7">
        <v>40479</v>
      </c>
      <c r="B3227" s="5">
        <v>1183.78</v>
      </c>
      <c r="C3227" s="8" t="str">
        <f t="shared" si="100"/>
        <v>201010</v>
      </c>
      <c r="D3227" s="8" t="str">
        <f t="shared" si="101"/>
        <v>-</v>
      </c>
    </row>
    <row r="3228" spans="1:4" x14ac:dyDescent="0.25">
      <c r="A3228" s="7">
        <v>40480</v>
      </c>
      <c r="B3228" s="5">
        <v>1183.26</v>
      </c>
      <c r="C3228" s="8" t="str">
        <f t="shared" si="100"/>
        <v>201010</v>
      </c>
      <c r="D3228" s="8" t="str">
        <f t="shared" si="101"/>
        <v>-</v>
      </c>
    </row>
    <row r="3229" spans="1:4" x14ac:dyDescent="0.25">
      <c r="A3229" s="7">
        <v>40483</v>
      </c>
      <c r="B3229" s="5">
        <v>1184.3800000000001</v>
      </c>
      <c r="C3229" s="8" t="str">
        <f t="shared" si="100"/>
        <v>201011</v>
      </c>
      <c r="D3229" s="8" t="str">
        <f t="shared" si="101"/>
        <v>erster Börsentag des Monats</v>
      </c>
    </row>
    <row r="3230" spans="1:4" x14ac:dyDescent="0.25">
      <c r="A3230" s="7">
        <v>40484</v>
      </c>
      <c r="B3230" s="5">
        <v>1193.57</v>
      </c>
      <c r="C3230" s="8" t="str">
        <f t="shared" si="100"/>
        <v>201011</v>
      </c>
      <c r="D3230" s="8" t="str">
        <f t="shared" si="101"/>
        <v>-</v>
      </c>
    </row>
    <row r="3231" spans="1:4" x14ac:dyDescent="0.25">
      <c r="A3231" s="7">
        <v>40485</v>
      </c>
      <c r="B3231" s="5">
        <v>1197.96</v>
      </c>
      <c r="C3231" s="8" t="str">
        <f t="shared" si="100"/>
        <v>201011</v>
      </c>
      <c r="D3231" s="8" t="str">
        <f t="shared" si="101"/>
        <v>-</v>
      </c>
    </row>
    <row r="3232" spans="1:4" x14ac:dyDescent="0.25">
      <c r="A3232" s="7">
        <v>40486</v>
      </c>
      <c r="B3232" s="5">
        <v>1221.06</v>
      </c>
      <c r="C3232" s="8" t="str">
        <f t="shared" si="100"/>
        <v>201011</v>
      </c>
      <c r="D3232" s="8" t="str">
        <f t="shared" si="101"/>
        <v>-</v>
      </c>
    </row>
    <row r="3233" spans="1:4" x14ac:dyDescent="0.25">
      <c r="A3233" s="7">
        <v>40487</v>
      </c>
      <c r="B3233" s="5">
        <v>1225.8499999999999</v>
      </c>
      <c r="C3233" s="8" t="str">
        <f t="shared" si="100"/>
        <v>201011</v>
      </c>
      <c r="D3233" s="8" t="str">
        <f t="shared" si="101"/>
        <v>-</v>
      </c>
    </row>
    <row r="3234" spans="1:4" x14ac:dyDescent="0.25">
      <c r="A3234" s="7">
        <v>40490</v>
      </c>
      <c r="B3234" s="5">
        <v>1223.25</v>
      </c>
      <c r="C3234" s="8" t="str">
        <f t="shared" si="100"/>
        <v>201011</v>
      </c>
      <c r="D3234" s="8" t="str">
        <f t="shared" si="101"/>
        <v>-</v>
      </c>
    </row>
    <row r="3235" spans="1:4" x14ac:dyDescent="0.25">
      <c r="A3235" s="7">
        <v>40491</v>
      </c>
      <c r="B3235" s="5">
        <v>1213.4000000000001</v>
      </c>
      <c r="C3235" s="8" t="str">
        <f t="shared" si="100"/>
        <v>201011</v>
      </c>
      <c r="D3235" s="8" t="str">
        <f t="shared" si="101"/>
        <v>-</v>
      </c>
    </row>
    <row r="3236" spans="1:4" x14ac:dyDescent="0.25">
      <c r="A3236" s="7">
        <v>40492</v>
      </c>
      <c r="B3236" s="5">
        <v>1218.71</v>
      </c>
      <c r="C3236" s="8" t="str">
        <f t="shared" si="100"/>
        <v>201011</v>
      </c>
      <c r="D3236" s="8" t="str">
        <f t="shared" si="101"/>
        <v>-</v>
      </c>
    </row>
    <row r="3237" spans="1:4" x14ac:dyDescent="0.25">
      <c r="A3237" s="7">
        <v>40493</v>
      </c>
      <c r="B3237" s="5">
        <v>1213.54</v>
      </c>
      <c r="C3237" s="8" t="str">
        <f t="shared" si="100"/>
        <v>201011</v>
      </c>
      <c r="D3237" s="8" t="str">
        <f t="shared" si="101"/>
        <v>-</v>
      </c>
    </row>
    <row r="3238" spans="1:4" x14ac:dyDescent="0.25">
      <c r="A3238" s="7">
        <v>40494</v>
      </c>
      <c r="B3238" s="5">
        <v>1199.21</v>
      </c>
      <c r="C3238" s="8" t="str">
        <f t="shared" si="100"/>
        <v>201011</v>
      </c>
      <c r="D3238" s="8" t="str">
        <f t="shared" si="101"/>
        <v>-</v>
      </c>
    </row>
    <row r="3239" spans="1:4" x14ac:dyDescent="0.25">
      <c r="A3239" s="7">
        <v>40497</v>
      </c>
      <c r="B3239" s="5">
        <v>1197.75</v>
      </c>
      <c r="C3239" s="8" t="str">
        <f t="shared" si="100"/>
        <v>201011</v>
      </c>
      <c r="D3239" s="8" t="str">
        <f t="shared" si="101"/>
        <v>-</v>
      </c>
    </row>
    <row r="3240" spans="1:4" x14ac:dyDescent="0.25">
      <c r="A3240" s="7">
        <v>40498</v>
      </c>
      <c r="B3240" s="5">
        <v>1178.3399999999999</v>
      </c>
      <c r="C3240" s="8" t="str">
        <f t="shared" si="100"/>
        <v>201011</v>
      </c>
      <c r="D3240" s="8" t="str">
        <f t="shared" si="101"/>
        <v>-</v>
      </c>
    </row>
    <row r="3241" spans="1:4" x14ac:dyDescent="0.25">
      <c r="A3241" s="7">
        <v>40499</v>
      </c>
      <c r="B3241" s="5">
        <v>1178.5899999999999</v>
      </c>
      <c r="C3241" s="8" t="str">
        <f t="shared" si="100"/>
        <v>201011</v>
      </c>
      <c r="D3241" s="8" t="str">
        <f t="shared" si="101"/>
        <v>-</v>
      </c>
    </row>
    <row r="3242" spans="1:4" x14ac:dyDescent="0.25">
      <c r="A3242" s="7">
        <v>40500</v>
      </c>
      <c r="B3242" s="5">
        <v>1196.69</v>
      </c>
      <c r="C3242" s="8" t="str">
        <f t="shared" si="100"/>
        <v>201011</v>
      </c>
      <c r="D3242" s="8" t="str">
        <f t="shared" si="101"/>
        <v>-</v>
      </c>
    </row>
    <row r="3243" spans="1:4" x14ac:dyDescent="0.25">
      <c r="A3243" s="7">
        <v>40501</v>
      </c>
      <c r="B3243" s="5">
        <v>1199.73</v>
      </c>
      <c r="C3243" s="8" t="str">
        <f t="shared" si="100"/>
        <v>201011</v>
      </c>
      <c r="D3243" s="8" t="str">
        <f t="shared" si="101"/>
        <v>-</v>
      </c>
    </row>
    <row r="3244" spans="1:4" x14ac:dyDescent="0.25">
      <c r="A3244" s="7">
        <v>40504</v>
      </c>
      <c r="B3244" s="5">
        <v>1197.8399999999999</v>
      </c>
      <c r="C3244" s="8" t="str">
        <f t="shared" si="100"/>
        <v>201011</v>
      </c>
      <c r="D3244" s="8" t="str">
        <f t="shared" si="101"/>
        <v>-</v>
      </c>
    </row>
    <row r="3245" spans="1:4" x14ac:dyDescent="0.25">
      <c r="A3245" s="7">
        <v>40505</v>
      </c>
      <c r="B3245" s="5">
        <v>1180.73</v>
      </c>
      <c r="C3245" s="8" t="str">
        <f t="shared" si="100"/>
        <v>201011</v>
      </c>
      <c r="D3245" s="8" t="str">
        <f t="shared" si="101"/>
        <v>-</v>
      </c>
    </row>
    <row r="3246" spans="1:4" x14ac:dyDescent="0.25">
      <c r="A3246" s="7">
        <v>40506</v>
      </c>
      <c r="B3246" s="5">
        <v>1198.3499999999999</v>
      </c>
      <c r="C3246" s="8" t="str">
        <f t="shared" si="100"/>
        <v>201011</v>
      </c>
      <c r="D3246" s="8" t="str">
        <f t="shared" si="101"/>
        <v>-</v>
      </c>
    </row>
    <row r="3247" spans="1:4" x14ac:dyDescent="0.25">
      <c r="A3247" s="7">
        <v>40508</v>
      </c>
      <c r="B3247" s="5">
        <v>1189.4000000000001</v>
      </c>
      <c r="C3247" s="8" t="str">
        <f t="shared" si="100"/>
        <v>201011</v>
      </c>
      <c r="D3247" s="8" t="str">
        <f t="shared" si="101"/>
        <v>-</v>
      </c>
    </row>
    <row r="3248" spans="1:4" x14ac:dyDescent="0.25">
      <c r="A3248" s="7">
        <v>40511</v>
      </c>
      <c r="B3248" s="5">
        <v>1187.76</v>
      </c>
      <c r="C3248" s="8" t="str">
        <f t="shared" si="100"/>
        <v>201011</v>
      </c>
      <c r="D3248" s="8" t="str">
        <f t="shared" si="101"/>
        <v>-</v>
      </c>
    </row>
    <row r="3249" spans="1:4" x14ac:dyDescent="0.25">
      <c r="A3249" s="7">
        <v>40512</v>
      </c>
      <c r="B3249" s="5">
        <v>1180.55</v>
      </c>
      <c r="C3249" s="8" t="str">
        <f t="shared" si="100"/>
        <v>201011</v>
      </c>
      <c r="D3249" s="8" t="str">
        <f t="shared" si="101"/>
        <v>-</v>
      </c>
    </row>
    <row r="3250" spans="1:4" x14ac:dyDescent="0.25">
      <c r="A3250" s="7">
        <v>40513</v>
      </c>
      <c r="B3250" s="5">
        <v>1206.07</v>
      </c>
      <c r="C3250" s="8" t="str">
        <f t="shared" si="100"/>
        <v>201012</v>
      </c>
      <c r="D3250" s="8" t="str">
        <f t="shared" si="101"/>
        <v>erster Börsentag des Monats</v>
      </c>
    </row>
    <row r="3251" spans="1:4" x14ac:dyDescent="0.25">
      <c r="A3251" s="7">
        <v>40514</v>
      </c>
      <c r="B3251" s="5">
        <v>1221.53</v>
      </c>
      <c r="C3251" s="8" t="str">
        <f t="shared" si="100"/>
        <v>201012</v>
      </c>
      <c r="D3251" s="8" t="str">
        <f t="shared" si="101"/>
        <v>-</v>
      </c>
    </row>
    <row r="3252" spans="1:4" x14ac:dyDescent="0.25">
      <c r="A3252" s="7">
        <v>40515</v>
      </c>
      <c r="B3252" s="5">
        <v>1224.71</v>
      </c>
      <c r="C3252" s="8" t="str">
        <f t="shared" si="100"/>
        <v>201012</v>
      </c>
      <c r="D3252" s="8" t="str">
        <f t="shared" si="101"/>
        <v>-</v>
      </c>
    </row>
    <row r="3253" spans="1:4" x14ac:dyDescent="0.25">
      <c r="A3253" s="7">
        <v>40518</v>
      </c>
      <c r="B3253" s="5">
        <v>1223.1199999999999</v>
      </c>
      <c r="C3253" s="8" t="str">
        <f t="shared" si="100"/>
        <v>201012</v>
      </c>
      <c r="D3253" s="8" t="str">
        <f t="shared" si="101"/>
        <v>-</v>
      </c>
    </row>
    <row r="3254" spans="1:4" x14ac:dyDescent="0.25">
      <c r="A3254" s="7">
        <v>40519</v>
      </c>
      <c r="B3254" s="5">
        <v>1223.75</v>
      </c>
      <c r="C3254" s="8" t="str">
        <f t="shared" si="100"/>
        <v>201012</v>
      </c>
      <c r="D3254" s="8" t="str">
        <f t="shared" si="101"/>
        <v>-</v>
      </c>
    </row>
    <row r="3255" spans="1:4" x14ac:dyDescent="0.25">
      <c r="A3255" s="7">
        <v>40520</v>
      </c>
      <c r="B3255" s="5">
        <v>1228.28</v>
      </c>
      <c r="C3255" s="8" t="str">
        <f t="shared" si="100"/>
        <v>201012</v>
      </c>
      <c r="D3255" s="8" t="str">
        <f t="shared" si="101"/>
        <v>-</v>
      </c>
    </row>
    <row r="3256" spans="1:4" x14ac:dyDescent="0.25">
      <c r="A3256" s="7">
        <v>40521</v>
      </c>
      <c r="B3256" s="5">
        <v>1233</v>
      </c>
      <c r="C3256" s="8" t="str">
        <f t="shared" si="100"/>
        <v>201012</v>
      </c>
      <c r="D3256" s="8" t="str">
        <f t="shared" si="101"/>
        <v>-</v>
      </c>
    </row>
    <row r="3257" spans="1:4" x14ac:dyDescent="0.25">
      <c r="A3257" s="7">
        <v>40522</v>
      </c>
      <c r="B3257" s="5">
        <v>1240.4000000000001</v>
      </c>
      <c r="C3257" s="8" t="str">
        <f t="shared" si="100"/>
        <v>201012</v>
      </c>
      <c r="D3257" s="8" t="str">
        <f t="shared" si="101"/>
        <v>-</v>
      </c>
    </row>
    <row r="3258" spans="1:4" x14ac:dyDescent="0.25">
      <c r="A3258" s="7">
        <v>40525</v>
      </c>
      <c r="B3258" s="5">
        <v>1240.46</v>
      </c>
      <c r="C3258" s="8" t="str">
        <f t="shared" si="100"/>
        <v>201012</v>
      </c>
      <c r="D3258" s="8" t="str">
        <f t="shared" si="101"/>
        <v>-</v>
      </c>
    </row>
    <row r="3259" spans="1:4" x14ac:dyDescent="0.25">
      <c r="A3259" s="7">
        <v>40526</v>
      </c>
      <c r="B3259" s="5">
        <v>1241.5899999999999</v>
      </c>
      <c r="C3259" s="8" t="str">
        <f t="shared" si="100"/>
        <v>201012</v>
      </c>
      <c r="D3259" s="8" t="str">
        <f t="shared" si="101"/>
        <v>-</v>
      </c>
    </row>
    <row r="3260" spans="1:4" x14ac:dyDescent="0.25">
      <c r="A3260" s="7">
        <v>40527</v>
      </c>
      <c r="B3260" s="5">
        <v>1235.23</v>
      </c>
      <c r="C3260" s="8" t="str">
        <f t="shared" si="100"/>
        <v>201012</v>
      </c>
      <c r="D3260" s="8" t="str">
        <f t="shared" si="101"/>
        <v>-</v>
      </c>
    </row>
    <row r="3261" spans="1:4" x14ac:dyDescent="0.25">
      <c r="A3261" s="7">
        <v>40528</v>
      </c>
      <c r="B3261" s="5">
        <v>1242.8699999999999</v>
      </c>
      <c r="C3261" s="8" t="str">
        <f t="shared" si="100"/>
        <v>201012</v>
      </c>
      <c r="D3261" s="8" t="str">
        <f t="shared" si="101"/>
        <v>-</v>
      </c>
    </row>
    <row r="3262" spans="1:4" x14ac:dyDescent="0.25">
      <c r="A3262" s="7">
        <v>40529</v>
      </c>
      <c r="B3262" s="5">
        <v>1243.9100000000001</v>
      </c>
      <c r="C3262" s="8" t="str">
        <f t="shared" si="100"/>
        <v>201012</v>
      </c>
      <c r="D3262" s="8" t="str">
        <f t="shared" si="101"/>
        <v>-</v>
      </c>
    </row>
    <row r="3263" spans="1:4" x14ac:dyDescent="0.25">
      <c r="A3263" s="7">
        <v>40532</v>
      </c>
      <c r="B3263" s="5">
        <v>1247.08</v>
      </c>
      <c r="C3263" s="8" t="str">
        <f t="shared" si="100"/>
        <v>201012</v>
      </c>
      <c r="D3263" s="8" t="str">
        <f t="shared" si="101"/>
        <v>-</v>
      </c>
    </row>
    <row r="3264" spans="1:4" x14ac:dyDescent="0.25">
      <c r="A3264" s="7">
        <v>40533</v>
      </c>
      <c r="B3264" s="5">
        <v>1254.5999999999999</v>
      </c>
      <c r="C3264" s="8" t="str">
        <f t="shared" si="100"/>
        <v>201012</v>
      </c>
      <c r="D3264" s="8" t="str">
        <f t="shared" si="101"/>
        <v>-</v>
      </c>
    </row>
    <row r="3265" spans="1:4" x14ac:dyDescent="0.25">
      <c r="A3265" s="7">
        <v>40534</v>
      </c>
      <c r="B3265" s="5">
        <v>1258.8399999999999</v>
      </c>
      <c r="C3265" s="8" t="str">
        <f t="shared" si="100"/>
        <v>201012</v>
      </c>
      <c r="D3265" s="8" t="str">
        <f t="shared" si="101"/>
        <v>-</v>
      </c>
    </row>
    <row r="3266" spans="1:4" x14ac:dyDescent="0.25">
      <c r="A3266" s="7">
        <v>40535</v>
      </c>
      <c r="B3266" s="5">
        <v>1256.77</v>
      </c>
      <c r="C3266" s="8" t="str">
        <f t="shared" si="100"/>
        <v>201012</v>
      </c>
      <c r="D3266" s="8" t="str">
        <f t="shared" si="101"/>
        <v>-</v>
      </c>
    </row>
    <row r="3267" spans="1:4" x14ac:dyDescent="0.25">
      <c r="A3267" s="7">
        <v>40539</v>
      </c>
      <c r="B3267" s="5">
        <v>1257.54</v>
      </c>
      <c r="C3267" s="8" t="str">
        <f t="shared" ref="C3267:C3330" si="102">CONCATENATE(YEAR(A3267),MONTH(A3267))</f>
        <v>201012</v>
      </c>
      <c r="D3267" s="8" t="str">
        <f t="shared" si="101"/>
        <v>-</v>
      </c>
    </row>
    <row r="3268" spans="1:4" x14ac:dyDescent="0.25">
      <c r="A3268" s="7">
        <v>40540</v>
      </c>
      <c r="B3268" s="5">
        <v>1258.51</v>
      </c>
      <c r="C3268" s="8" t="str">
        <f t="shared" si="102"/>
        <v>201012</v>
      </c>
      <c r="D3268" s="8" t="str">
        <f t="shared" ref="D3268:D3331" si="103">IF(C3268&lt;&gt;C3267,"erster Börsentag des Monats","-")</f>
        <v>-</v>
      </c>
    </row>
    <row r="3269" spans="1:4" x14ac:dyDescent="0.25">
      <c r="A3269" s="7">
        <v>40541</v>
      </c>
      <c r="B3269" s="5">
        <v>1259.78</v>
      </c>
      <c r="C3269" s="8" t="str">
        <f t="shared" si="102"/>
        <v>201012</v>
      </c>
      <c r="D3269" s="8" t="str">
        <f t="shared" si="103"/>
        <v>-</v>
      </c>
    </row>
    <row r="3270" spans="1:4" x14ac:dyDescent="0.25">
      <c r="A3270" s="7">
        <v>40542</v>
      </c>
      <c r="B3270" s="5">
        <v>1257.8800000000001</v>
      </c>
      <c r="C3270" s="8" t="str">
        <f t="shared" si="102"/>
        <v>201012</v>
      </c>
      <c r="D3270" s="8" t="str">
        <f t="shared" si="103"/>
        <v>-</v>
      </c>
    </row>
    <row r="3271" spans="1:4" x14ac:dyDescent="0.25">
      <c r="A3271" s="7">
        <v>40543</v>
      </c>
      <c r="B3271" s="5">
        <v>1257.6400000000001</v>
      </c>
      <c r="C3271" s="8" t="str">
        <f t="shared" si="102"/>
        <v>201012</v>
      </c>
      <c r="D3271" s="8" t="str">
        <f t="shared" si="103"/>
        <v>-</v>
      </c>
    </row>
    <row r="3272" spans="1:4" x14ac:dyDescent="0.25">
      <c r="A3272" s="7">
        <v>40546</v>
      </c>
      <c r="B3272" s="5">
        <v>1271.8900000000001</v>
      </c>
      <c r="C3272" s="8" t="str">
        <f t="shared" si="102"/>
        <v>20111</v>
      </c>
      <c r="D3272" s="8" t="str">
        <f t="shared" si="103"/>
        <v>erster Börsentag des Monats</v>
      </c>
    </row>
    <row r="3273" spans="1:4" x14ac:dyDescent="0.25">
      <c r="A3273" s="7">
        <v>40547</v>
      </c>
      <c r="B3273" s="5">
        <v>1270.2</v>
      </c>
      <c r="C3273" s="8" t="str">
        <f t="shared" si="102"/>
        <v>20111</v>
      </c>
      <c r="D3273" s="8" t="str">
        <f t="shared" si="103"/>
        <v>-</v>
      </c>
    </row>
    <row r="3274" spans="1:4" x14ac:dyDescent="0.25">
      <c r="A3274" s="7">
        <v>40548</v>
      </c>
      <c r="B3274" s="5">
        <v>1276.56</v>
      </c>
      <c r="C3274" s="8" t="str">
        <f t="shared" si="102"/>
        <v>20111</v>
      </c>
      <c r="D3274" s="8" t="str">
        <f t="shared" si="103"/>
        <v>-</v>
      </c>
    </row>
    <row r="3275" spans="1:4" x14ac:dyDescent="0.25">
      <c r="A3275" s="7">
        <v>40549</v>
      </c>
      <c r="B3275" s="5">
        <v>1273.8499999999999</v>
      </c>
      <c r="C3275" s="8" t="str">
        <f t="shared" si="102"/>
        <v>20111</v>
      </c>
      <c r="D3275" s="8" t="str">
        <f t="shared" si="103"/>
        <v>-</v>
      </c>
    </row>
    <row r="3276" spans="1:4" x14ac:dyDescent="0.25">
      <c r="A3276" s="7">
        <v>40550</v>
      </c>
      <c r="B3276" s="5">
        <v>1271.5</v>
      </c>
      <c r="C3276" s="8" t="str">
        <f t="shared" si="102"/>
        <v>20111</v>
      </c>
      <c r="D3276" s="8" t="str">
        <f t="shared" si="103"/>
        <v>-</v>
      </c>
    </row>
    <row r="3277" spans="1:4" x14ac:dyDescent="0.25">
      <c r="A3277" s="7">
        <v>40553</v>
      </c>
      <c r="B3277" s="5">
        <v>1269.75</v>
      </c>
      <c r="C3277" s="8" t="str">
        <f t="shared" si="102"/>
        <v>20111</v>
      </c>
      <c r="D3277" s="8" t="str">
        <f t="shared" si="103"/>
        <v>-</v>
      </c>
    </row>
    <row r="3278" spans="1:4" x14ac:dyDescent="0.25">
      <c r="A3278" s="7">
        <v>40554</v>
      </c>
      <c r="B3278" s="5">
        <v>1274.48</v>
      </c>
      <c r="C3278" s="8" t="str">
        <f t="shared" si="102"/>
        <v>20111</v>
      </c>
      <c r="D3278" s="8" t="str">
        <f t="shared" si="103"/>
        <v>-</v>
      </c>
    </row>
    <row r="3279" spans="1:4" x14ac:dyDescent="0.25">
      <c r="A3279" s="7">
        <v>40555</v>
      </c>
      <c r="B3279" s="5">
        <v>1285.96</v>
      </c>
      <c r="C3279" s="8" t="str">
        <f t="shared" si="102"/>
        <v>20111</v>
      </c>
      <c r="D3279" s="8" t="str">
        <f t="shared" si="103"/>
        <v>-</v>
      </c>
    </row>
    <row r="3280" spans="1:4" x14ac:dyDescent="0.25">
      <c r="A3280" s="7">
        <v>40556</v>
      </c>
      <c r="B3280" s="5">
        <v>1283.76</v>
      </c>
      <c r="C3280" s="8" t="str">
        <f t="shared" si="102"/>
        <v>20111</v>
      </c>
      <c r="D3280" s="8" t="str">
        <f t="shared" si="103"/>
        <v>-</v>
      </c>
    </row>
    <row r="3281" spans="1:4" x14ac:dyDescent="0.25">
      <c r="A3281" s="7">
        <v>40557</v>
      </c>
      <c r="B3281" s="5">
        <v>1293.24</v>
      </c>
      <c r="C3281" s="8" t="str">
        <f t="shared" si="102"/>
        <v>20111</v>
      </c>
      <c r="D3281" s="8" t="str">
        <f t="shared" si="103"/>
        <v>-</v>
      </c>
    </row>
    <row r="3282" spans="1:4" x14ac:dyDescent="0.25">
      <c r="A3282" s="7">
        <v>40561</v>
      </c>
      <c r="B3282" s="5">
        <v>1295.02</v>
      </c>
      <c r="C3282" s="8" t="str">
        <f t="shared" si="102"/>
        <v>20111</v>
      </c>
      <c r="D3282" s="8" t="str">
        <f t="shared" si="103"/>
        <v>-</v>
      </c>
    </row>
    <row r="3283" spans="1:4" x14ac:dyDescent="0.25">
      <c r="A3283" s="7">
        <v>40562</v>
      </c>
      <c r="B3283" s="5">
        <v>1281.92</v>
      </c>
      <c r="C3283" s="8" t="str">
        <f t="shared" si="102"/>
        <v>20111</v>
      </c>
      <c r="D3283" s="8" t="str">
        <f t="shared" si="103"/>
        <v>-</v>
      </c>
    </row>
    <row r="3284" spans="1:4" x14ac:dyDescent="0.25">
      <c r="A3284" s="7">
        <v>40563</v>
      </c>
      <c r="B3284" s="5">
        <v>1280.26</v>
      </c>
      <c r="C3284" s="8" t="str">
        <f t="shared" si="102"/>
        <v>20111</v>
      </c>
      <c r="D3284" s="8" t="str">
        <f t="shared" si="103"/>
        <v>-</v>
      </c>
    </row>
    <row r="3285" spans="1:4" x14ac:dyDescent="0.25">
      <c r="A3285" s="7">
        <v>40564</v>
      </c>
      <c r="B3285" s="5">
        <v>1283.3499999999999</v>
      </c>
      <c r="C3285" s="8" t="str">
        <f t="shared" si="102"/>
        <v>20111</v>
      </c>
      <c r="D3285" s="8" t="str">
        <f t="shared" si="103"/>
        <v>-</v>
      </c>
    </row>
    <row r="3286" spans="1:4" x14ac:dyDescent="0.25">
      <c r="A3286" s="7">
        <v>40567</v>
      </c>
      <c r="B3286" s="5">
        <v>1290.8399999999999</v>
      </c>
      <c r="C3286" s="8" t="str">
        <f t="shared" si="102"/>
        <v>20111</v>
      </c>
      <c r="D3286" s="8" t="str">
        <f t="shared" si="103"/>
        <v>-</v>
      </c>
    </row>
    <row r="3287" spans="1:4" x14ac:dyDescent="0.25">
      <c r="A3287" s="7">
        <v>40568</v>
      </c>
      <c r="B3287" s="5">
        <v>1291.18</v>
      </c>
      <c r="C3287" s="8" t="str">
        <f t="shared" si="102"/>
        <v>20111</v>
      </c>
      <c r="D3287" s="8" t="str">
        <f t="shared" si="103"/>
        <v>-</v>
      </c>
    </row>
    <row r="3288" spans="1:4" x14ac:dyDescent="0.25">
      <c r="A3288" s="7">
        <v>40569</v>
      </c>
      <c r="B3288" s="5">
        <v>1296.6300000000001</v>
      </c>
      <c r="C3288" s="8" t="str">
        <f t="shared" si="102"/>
        <v>20111</v>
      </c>
      <c r="D3288" s="8" t="str">
        <f t="shared" si="103"/>
        <v>-</v>
      </c>
    </row>
    <row r="3289" spans="1:4" x14ac:dyDescent="0.25">
      <c r="A3289" s="7">
        <v>40570</v>
      </c>
      <c r="B3289" s="5">
        <v>1299.54</v>
      </c>
      <c r="C3289" s="8" t="str">
        <f t="shared" si="102"/>
        <v>20111</v>
      </c>
      <c r="D3289" s="8" t="str">
        <f t="shared" si="103"/>
        <v>-</v>
      </c>
    </row>
    <row r="3290" spans="1:4" x14ac:dyDescent="0.25">
      <c r="A3290" s="7">
        <v>40571</v>
      </c>
      <c r="B3290" s="5">
        <v>1276.3399999999999</v>
      </c>
      <c r="C3290" s="8" t="str">
        <f t="shared" si="102"/>
        <v>20111</v>
      </c>
      <c r="D3290" s="8" t="str">
        <f t="shared" si="103"/>
        <v>-</v>
      </c>
    </row>
    <row r="3291" spans="1:4" x14ac:dyDescent="0.25">
      <c r="A3291" s="7">
        <v>40574</v>
      </c>
      <c r="B3291" s="5">
        <v>1286.1199999999999</v>
      </c>
      <c r="C3291" s="8" t="str">
        <f t="shared" si="102"/>
        <v>20111</v>
      </c>
      <c r="D3291" s="8" t="str">
        <f t="shared" si="103"/>
        <v>-</v>
      </c>
    </row>
    <row r="3292" spans="1:4" x14ac:dyDescent="0.25">
      <c r="A3292" s="7">
        <v>40575</v>
      </c>
      <c r="B3292" s="5">
        <v>1307.5899999999999</v>
      </c>
      <c r="C3292" s="8" t="str">
        <f t="shared" si="102"/>
        <v>20112</v>
      </c>
      <c r="D3292" s="8" t="str">
        <f t="shared" si="103"/>
        <v>erster Börsentag des Monats</v>
      </c>
    </row>
    <row r="3293" spans="1:4" x14ac:dyDescent="0.25">
      <c r="A3293" s="7">
        <v>40576</v>
      </c>
      <c r="B3293" s="5">
        <v>1304.03</v>
      </c>
      <c r="C3293" s="8" t="str">
        <f t="shared" si="102"/>
        <v>20112</v>
      </c>
      <c r="D3293" s="8" t="str">
        <f t="shared" si="103"/>
        <v>-</v>
      </c>
    </row>
    <row r="3294" spans="1:4" x14ac:dyDescent="0.25">
      <c r="A3294" s="7">
        <v>40577</v>
      </c>
      <c r="B3294" s="5">
        <v>1307.0999999999999</v>
      </c>
      <c r="C3294" s="8" t="str">
        <f t="shared" si="102"/>
        <v>20112</v>
      </c>
      <c r="D3294" s="8" t="str">
        <f t="shared" si="103"/>
        <v>-</v>
      </c>
    </row>
    <row r="3295" spans="1:4" x14ac:dyDescent="0.25">
      <c r="A3295" s="7">
        <v>40578</v>
      </c>
      <c r="B3295" s="5">
        <v>1310.87</v>
      </c>
      <c r="C3295" s="8" t="str">
        <f t="shared" si="102"/>
        <v>20112</v>
      </c>
      <c r="D3295" s="8" t="str">
        <f t="shared" si="103"/>
        <v>-</v>
      </c>
    </row>
    <row r="3296" spans="1:4" x14ac:dyDescent="0.25">
      <c r="A3296" s="7">
        <v>40581</v>
      </c>
      <c r="B3296" s="5">
        <v>1319.05</v>
      </c>
      <c r="C3296" s="8" t="str">
        <f t="shared" si="102"/>
        <v>20112</v>
      </c>
      <c r="D3296" s="8" t="str">
        <f t="shared" si="103"/>
        <v>-</v>
      </c>
    </row>
    <row r="3297" spans="1:4" x14ac:dyDescent="0.25">
      <c r="A3297" s="7">
        <v>40582</v>
      </c>
      <c r="B3297" s="5">
        <v>1324.57</v>
      </c>
      <c r="C3297" s="8" t="str">
        <f t="shared" si="102"/>
        <v>20112</v>
      </c>
      <c r="D3297" s="8" t="str">
        <f t="shared" si="103"/>
        <v>-</v>
      </c>
    </row>
    <row r="3298" spans="1:4" x14ac:dyDescent="0.25">
      <c r="A3298" s="7">
        <v>40583</v>
      </c>
      <c r="B3298" s="5">
        <v>1320.88</v>
      </c>
      <c r="C3298" s="8" t="str">
        <f t="shared" si="102"/>
        <v>20112</v>
      </c>
      <c r="D3298" s="8" t="str">
        <f t="shared" si="103"/>
        <v>-</v>
      </c>
    </row>
    <row r="3299" spans="1:4" x14ac:dyDescent="0.25">
      <c r="A3299" s="7">
        <v>40584</v>
      </c>
      <c r="B3299" s="5">
        <v>1321.87</v>
      </c>
      <c r="C3299" s="8" t="str">
        <f t="shared" si="102"/>
        <v>20112</v>
      </c>
      <c r="D3299" s="8" t="str">
        <f t="shared" si="103"/>
        <v>-</v>
      </c>
    </row>
    <row r="3300" spans="1:4" x14ac:dyDescent="0.25">
      <c r="A3300" s="7">
        <v>40585</v>
      </c>
      <c r="B3300" s="5">
        <v>1329.15</v>
      </c>
      <c r="C3300" s="8" t="str">
        <f t="shared" si="102"/>
        <v>20112</v>
      </c>
      <c r="D3300" s="8" t="str">
        <f t="shared" si="103"/>
        <v>-</v>
      </c>
    </row>
    <row r="3301" spans="1:4" x14ac:dyDescent="0.25">
      <c r="A3301" s="7">
        <v>40588</v>
      </c>
      <c r="B3301" s="5">
        <v>1332.32</v>
      </c>
      <c r="C3301" s="8" t="str">
        <f t="shared" si="102"/>
        <v>20112</v>
      </c>
      <c r="D3301" s="8" t="str">
        <f t="shared" si="103"/>
        <v>-</v>
      </c>
    </row>
    <row r="3302" spans="1:4" x14ac:dyDescent="0.25">
      <c r="A3302" s="7">
        <v>40589</v>
      </c>
      <c r="B3302" s="5">
        <v>1328.01</v>
      </c>
      <c r="C3302" s="8" t="str">
        <f t="shared" si="102"/>
        <v>20112</v>
      </c>
      <c r="D3302" s="8" t="str">
        <f t="shared" si="103"/>
        <v>-</v>
      </c>
    </row>
    <row r="3303" spans="1:4" x14ac:dyDescent="0.25">
      <c r="A3303" s="7">
        <v>40590</v>
      </c>
      <c r="B3303" s="5">
        <v>1336.32</v>
      </c>
      <c r="C3303" s="8" t="str">
        <f t="shared" si="102"/>
        <v>20112</v>
      </c>
      <c r="D3303" s="8" t="str">
        <f t="shared" si="103"/>
        <v>-</v>
      </c>
    </row>
    <row r="3304" spans="1:4" x14ac:dyDescent="0.25">
      <c r="A3304" s="7">
        <v>40591</v>
      </c>
      <c r="B3304" s="5">
        <v>1340.43</v>
      </c>
      <c r="C3304" s="8" t="str">
        <f t="shared" si="102"/>
        <v>20112</v>
      </c>
      <c r="D3304" s="8" t="str">
        <f t="shared" si="103"/>
        <v>-</v>
      </c>
    </row>
    <row r="3305" spans="1:4" x14ac:dyDescent="0.25">
      <c r="A3305" s="7">
        <v>40592</v>
      </c>
      <c r="B3305" s="5">
        <v>1343.01</v>
      </c>
      <c r="C3305" s="8" t="str">
        <f t="shared" si="102"/>
        <v>20112</v>
      </c>
      <c r="D3305" s="8" t="str">
        <f t="shared" si="103"/>
        <v>-</v>
      </c>
    </row>
    <row r="3306" spans="1:4" x14ac:dyDescent="0.25">
      <c r="A3306" s="7">
        <v>40596</v>
      </c>
      <c r="B3306" s="5">
        <v>1315.44</v>
      </c>
      <c r="C3306" s="8" t="str">
        <f t="shared" si="102"/>
        <v>20112</v>
      </c>
      <c r="D3306" s="8" t="str">
        <f t="shared" si="103"/>
        <v>-</v>
      </c>
    </row>
    <row r="3307" spans="1:4" x14ac:dyDescent="0.25">
      <c r="A3307" s="7">
        <v>40597</v>
      </c>
      <c r="B3307" s="5">
        <v>1307.4000000000001</v>
      </c>
      <c r="C3307" s="8" t="str">
        <f t="shared" si="102"/>
        <v>20112</v>
      </c>
      <c r="D3307" s="8" t="str">
        <f t="shared" si="103"/>
        <v>-</v>
      </c>
    </row>
    <row r="3308" spans="1:4" x14ac:dyDescent="0.25">
      <c r="A3308" s="7">
        <v>40598</v>
      </c>
      <c r="B3308" s="5">
        <v>1306.0999999999999</v>
      </c>
      <c r="C3308" s="8" t="str">
        <f t="shared" si="102"/>
        <v>20112</v>
      </c>
      <c r="D3308" s="8" t="str">
        <f t="shared" si="103"/>
        <v>-</v>
      </c>
    </row>
    <row r="3309" spans="1:4" x14ac:dyDescent="0.25">
      <c r="A3309" s="7">
        <v>40599</v>
      </c>
      <c r="B3309" s="5">
        <v>1319.88</v>
      </c>
      <c r="C3309" s="8" t="str">
        <f t="shared" si="102"/>
        <v>20112</v>
      </c>
      <c r="D3309" s="8" t="str">
        <f t="shared" si="103"/>
        <v>-</v>
      </c>
    </row>
    <row r="3310" spans="1:4" x14ac:dyDescent="0.25">
      <c r="A3310" s="7">
        <v>40602</v>
      </c>
      <c r="B3310" s="5">
        <v>1327.22</v>
      </c>
      <c r="C3310" s="8" t="str">
        <f t="shared" si="102"/>
        <v>20112</v>
      </c>
      <c r="D3310" s="8" t="str">
        <f t="shared" si="103"/>
        <v>-</v>
      </c>
    </row>
    <row r="3311" spans="1:4" x14ac:dyDescent="0.25">
      <c r="A3311" s="7">
        <v>40603</v>
      </c>
      <c r="B3311" s="5">
        <v>1306.33</v>
      </c>
      <c r="C3311" s="8" t="str">
        <f t="shared" si="102"/>
        <v>20113</v>
      </c>
      <c r="D3311" s="8" t="str">
        <f t="shared" si="103"/>
        <v>erster Börsentag des Monats</v>
      </c>
    </row>
    <row r="3312" spans="1:4" x14ac:dyDescent="0.25">
      <c r="A3312" s="7">
        <v>40604</v>
      </c>
      <c r="B3312" s="5">
        <v>1308.44</v>
      </c>
      <c r="C3312" s="8" t="str">
        <f t="shared" si="102"/>
        <v>20113</v>
      </c>
      <c r="D3312" s="8" t="str">
        <f t="shared" si="103"/>
        <v>-</v>
      </c>
    </row>
    <row r="3313" spans="1:4" x14ac:dyDescent="0.25">
      <c r="A3313" s="7">
        <v>40605</v>
      </c>
      <c r="B3313" s="5">
        <v>1330.97</v>
      </c>
      <c r="C3313" s="8" t="str">
        <f t="shared" si="102"/>
        <v>20113</v>
      </c>
      <c r="D3313" s="8" t="str">
        <f t="shared" si="103"/>
        <v>-</v>
      </c>
    </row>
    <row r="3314" spans="1:4" x14ac:dyDescent="0.25">
      <c r="A3314" s="7">
        <v>40606</v>
      </c>
      <c r="B3314" s="5">
        <v>1321.15</v>
      </c>
      <c r="C3314" s="8" t="str">
        <f t="shared" si="102"/>
        <v>20113</v>
      </c>
      <c r="D3314" s="8" t="str">
        <f t="shared" si="103"/>
        <v>-</v>
      </c>
    </row>
    <row r="3315" spans="1:4" x14ac:dyDescent="0.25">
      <c r="A3315" s="7">
        <v>40609</v>
      </c>
      <c r="B3315" s="5">
        <v>1310.1300000000001</v>
      </c>
      <c r="C3315" s="8" t="str">
        <f t="shared" si="102"/>
        <v>20113</v>
      </c>
      <c r="D3315" s="8" t="str">
        <f t="shared" si="103"/>
        <v>-</v>
      </c>
    </row>
    <row r="3316" spans="1:4" x14ac:dyDescent="0.25">
      <c r="A3316" s="7">
        <v>40610</v>
      </c>
      <c r="B3316" s="5">
        <v>1321.82</v>
      </c>
      <c r="C3316" s="8" t="str">
        <f t="shared" si="102"/>
        <v>20113</v>
      </c>
      <c r="D3316" s="8" t="str">
        <f t="shared" si="103"/>
        <v>-</v>
      </c>
    </row>
    <row r="3317" spans="1:4" x14ac:dyDescent="0.25">
      <c r="A3317" s="7">
        <v>40611</v>
      </c>
      <c r="B3317" s="5">
        <v>1320.02</v>
      </c>
      <c r="C3317" s="8" t="str">
        <f t="shared" si="102"/>
        <v>20113</v>
      </c>
      <c r="D3317" s="8" t="str">
        <f t="shared" si="103"/>
        <v>-</v>
      </c>
    </row>
    <row r="3318" spans="1:4" x14ac:dyDescent="0.25">
      <c r="A3318" s="7">
        <v>40612</v>
      </c>
      <c r="B3318" s="5">
        <v>1295.1099999999999</v>
      </c>
      <c r="C3318" s="8" t="str">
        <f t="shared" si="102"/>
        <v>20113</v>
      </c>
      <c r="D3318" s="8" t="str">
        <f t="shared" si="103"/>
        <v>-</v>
      </c>
    </row>
    <row r="3319" spans="1:4" x14ac:dyDescent="0.25">
      <c r="A3319" s="7">
        <v>40613</v>
      </c>
      <c r="B3319" s="5">
        <v>1304.28</v>
      </c>
      <c r="C3319" s="8" t="str">
        <f t="shared" si="102"/>
        <v>20113</v>
      </c>
      <c r="D3319" s="8" t="str">
        <f t="shared" si="103"/>
        <v>-</v>
      </c>
    </row>
    <row r="3320" spans="1:4" x14ac:dyDescent="0.25">
      <c r="A3320" s="7">
        <v>40616</v>
      </c>
      <c r="B3320" s="5">
        <v>1296.3900000000001</v>
      </c>
      <c r="C3320" s="8" t="str">
        <f t="shared" si="102"/>
        <v>20113</v>
      </c>
      <c r="D3320" s="8" t="str">
        <f t="shared" si="103"/>
        <v>-</v>
      </c>
    </row>
    <row r="3321" spans="1:4" x14ac:dyDescent="0.25">
      <c r="A3321" s="7">
        <v>40617</v>
      </c>
      <c r="B3321" s="5">
        <v>1281.8699999999999</v>
      </c>
      <c r="C3321" s="8" t="str">
        <f t="shared" si="102"/>
        <v>20113</v>
      </c>
      <c r="D3321" s="8" t="str">
        <f t="shared" si="103"/>
        <v>-</v>
      </c>
    </row>
    <row r="3322" spans="1:4" x14ac:dyDescent="0.25">
      <c r="A3322" s="7">
        <v>40618</v>
      </c>
      <c r="B3322" s="5">
        <v>1256.8800000000001</v>
      </c>
      <c r="C3322" s="8" t="str">
        <f t="shared" si="102"/>
        <v>20113</v>
      </c>
      <c r="D3322" s="8" t="str">
        <f t="shared" si="103"/>
        <v>-</v>
      </c>
    </row>
    <row r="3323" spans="1:4" x14ac:dyDescent="0.25">
      <c r="A3323" s="7">
        <v>40619</v>
      </c>
      <c r="B3323" s="5">
        <v>1273.72</v>
      </c>
      <c r="C3323" s="8" t="str">
        <f t="shared" si="102"/>
        <v>20113</v>
      </c>
      <c r="D3323" s="8" t="str">
        <f t="shared" si="103"/>
        <v>-</v>
      </c>
    </row>
    <row r="3324" spans="1:4" x14ac:dyDescent="0.25">
      <c r="A3324" s="7">
        <v>40620</v>
      </c>
      <c r="B3324" s="5">
        <v>1279.2</v>
      </c>
      <c r="C3324" s="8" t="str">
        <f t="shared" si="102"/>
        <v>20113</v>
      </c>
      <c r="D3324" s="8" t="str">
        <f t="shared" si="103"/>
        <v>-</v>
      </c>
    </row>
    <row r="3325" spans="1:4" x14ac:dyDescent="0.25">
      <c r="A3325" s="7">
        <v>40623</v>
      </c>
      <c r="B3325" s="5">
        <v>1298.3800000000001</v>
      </c>
      <c r="C3325" s="8" t="str">
        <f t="shared" si="102"/>
        <v>20113</v>
      </c>
      <c r="D3325" s="8" t="str">
        <f t="shared" si="103"/>
        <v>-</v>
      </c>
    </row>
    <row r="3326" spans="1:4" x14ac:dyDescent="0.25">
      <c r="A3326" s="7">
        <v>40624</v>
      </c>
      <c r="B3326" s="5">
        <v>1293.77</v>
      </c>
      <c r="C3326" s="8" t="str">
        <f t="shared" si="102"/>
        <v>20113</v>
      </c>
      <c r="D3326" s="8" t="str">
        <f t="shared" si="103"/>
        <v>-</v>
      </c>
    </row>
    <row r="3327" spans="1:4" x14ac:dyDescent="0.25">
      <c r="A3327" s="7">
        <v>40625</v>
      </c>
      <c r="B3327" s="5">
        <v>1297.54</v>
      </c>
      <c r="C3327" s="8" t="str">
        <f t="shared" si="102"/>
        <v>20113</v>
      </c>
      <c r="D3327" s="8" t="str">
        <f t="shared" si="103"/>
        <v>-</v>
      </c>
    </row>
    <row r="3328" spans="1:4" x14ac:dyDescent="0.25">
      <c r="A3328" s="7">
        <v>40626</v>
      </c>
      <c r="B3328" s="5">
        <v>1309.6600000000001</v>
      </c>
      <c r="C3328" s="8" t="str">
        <f t="shared" si="102"/>
        <v>20113</v>
      </c>
      <c r="D3328" s="8" t="str">
        <f t="shared" si="103"/>
        <v>-</v>
      </c>
    </row>
    <row r="3329" spans="1:4" x14ac:dyDescent="0.25">
      <c r="A3329" s="7">
        <v>40627</v>
      </c>
      <c r="B3329" s="5">
        <v>1313.8</v>
      </c>
      <c r="C3329" s="8" t="str">
        <f t="shared" si="102"/>
        <v>20113</v>
      </c>
      <c r="D3329" s="8" t="str">
        <f t="shared" si="103"/>
        <v>-</v>
      </c>
    </row>
    <row r="3330" spans="1:4" x14ac:dyDescent="0.25">
      <c r="A3330" s="7">
        <v>40630</v>
      </c>
      <c r="B3330" s="5">
        <v>1310.19</v>
      </c>
      <c r="C3330" s="8" t="str">
        <f t="shared" si="102"/>
        <v>20113</v>
      </c>
      <c r="D3330" s="8" t="str">
        <f t="shared" si="103"/>
        <v>-</v>
      </c>
    </row>
    <row r="3331" spans="1:4" x14ac:dyDescent="0.25">
      <c r="A3331" s="7">
        <v>40631</v>
      </c>
      <c r="B3331" s="5">
        <v>1319.44</v>
      </c>
      <c r="C3331" s="8" t="str">
        <f t="shared" ref="C3331:C3394" si="104">CONCATENATE(YEAR(A3331),MONTH(A3331))</f>
        <v>20113</v>
      </c>
      <c r="D3331" s="8" t="str">
        <f t="shared" si="103"/>
        <v>-</v>
      </c>
    </row>
    <row r="3332" spans="1:4" x14ac:dyDescent="0.25">
      <c r="A3332" s="7">
        <v>40632</v>
      </c>
      <c r="B3332" s="5">
        <v>1328.26</v>
      </c>
      <c r="C3332" s="8" t="str">
        <f t="shared" si="104"/>
        <v>20113</v>
      </c>
      <c r="D3332" s="8" t="str">
        <f t="shared" ref="D3332:D3395" si="105">IF(C3332&lt;&gt;C3331,"erster Börsentag des Monats","-")</f>
        <v>-</v>
      </c>
    </row>
    <row r="3333" spans="1:4" x14ac:dyDescent="0.25">
      <c r="A3333" s="7">
        <v>40633</v>
      </c>
      <c r="B3333" s="5">
        <v>1325.83</v>
      </c>
      <c r="C3333" s="8" t="str">
        <f t="shared" si="104"/>
        <v>20113</v>
      </c>
      <c r="D3333" s="8" t="str">
        <f t="shared" si="105"/>
        <v>-</v>
      </c>
    </row>
    <row r="3334" spans="1:4" x14ac:dyDescent="0.25">
      <c r="A3334" s="7">
        <v>40634</v>
      </c>
      <c r="B3334" s="5">
        <v>1332.41</v>
      </c>
      <c r="C3334" s="8" t="str">
        <f t="shared" si="104"/>
        <v>20114</v>
      </c>
      <c r="D3334" s="8" t="str">
        <f t="shared" si="105"/>
        <v>erster Börsentag des Monats</v>
      </c>
    </row>
    <row r="3335" spans="1:4" x14ac:dyDescent="0.25">
      <c r="A3335" s="7">
        <v>40637</v>
      </c>
      <c r="B3335" s="5">
        <v>1332.87</v>
      </c>
      <c r="C3335" s="8" t="str">
        <f t="shared" si="104"/>
        <v>20114</v>
      </c>
      <c r="D3335" s="8" t="str">
        <f t="shared" si="105"/>
        <v>-</v>
      </c>
    </row>
    <row r="3336" spans="1:4" x14ac:dyDescent="0.25">
      <c r="A3336" s="7">
        <v>40638</v>
      </c>
      <c r="B3336" s="5">
        <v>1332.63</v>
      </c>
      <c r="C3336" s="8" t="str">
        <f t="shared" si="104"/>
        <v>20114</v>
      </c>
      <c r="D3336" s="8" t="str">
        <f t="shared" si="105"/>
        <v>-</v>
      </c>
    </row>
    <row r="3337" spans="1:4" x14ac:dyDescent="0.25">
      <c r="A3337" s="7">
        <v>40639</v>
      </c>
      <c r="B3337" s="5">
        <v>1335.54</v>
      </c>
      <c r="C3337" s="8" t="str">
        <f t="shared" si="104"/>
        <v>20114</v>
      </c>
      <c r="D3337" s="8" t="str">
        <f t="shared" si="105"/>
        <v>-</v>
      </c>
    </row>
    <row r="3338" spans="1:4" x14ac:dyDescent="0.25">
      <c r="A3338" s="7">
        <v>40640</v>
      </c>
      <c r="B3338" s="5">
        <v>1333.51</v>
      </c>
      <c r="C3338" s="8" t="str">
        <f t="shared" si="104"/>
        <v>20114</v>
      </c>
      <c r="D3338" s="8" t="str">
        <f t="shared" si="105"/>
        <v>-</v>
      </c>
    </row>
    <row r="3339" spans="1:4" x14ac:dyDescent="0.25">
      <c r="A3339" s="7">
        <v>40641</v>
      </c>
      <c r="B3339" s="5">
        <v>1328.17</v>
      </c>
      <c r="C3339" s="8" t="str">
        <f t="shared" si="104"/>
        <v>20114</v>
      </c>
      <c r="D3339" s="8" t="str">
        <f t="shared" si="105"/>
        <v>-</v>
      </c>
    </row>
    <row r="3340" spans="1:4" x14ac:dyDescent="0.25">
      <c r="A3340" s="7">
        <v>40644</v>
      </c>
      <c r="B3340" s="5">
        <v>1324.46</v>
      </c>
      <c r="C3340" s="8" t="str">
        <f t="shared" si="104"/>
        <v>20114</v>
      </c>
      <c r="D3340" s="8" t="str">
        <f t="shared" si="105"/>
        <v>-</v>
      </c>
    </row>
    <row r="3341" spans="1:4" x14ac:dyDescent="0.25">
      <c r="A3341" s="7">
        <v>40645</v>
      </c>
      <c r="B3341" s="5">
        <v>1314.16</v>
      </c>
      <c r="C3341" s="8" t="str">
        <f t="shared" si="104"/>
        <v>20114</v>
      </c>
      <c r="D3341" s="8" t="str">
        <f t="shared" si="105"/>
        <v>-</v>
      </c>
    </row>
    <row r="3342" spans="1:4" x14ac:dyDescent="0.25">
      <c r="A3342" s="7">
        <v>40646</v>
      </c>
      <c r="B3342" s="5">
        <v>1314.41</v>
      </c>
      <c r="C3342" s="8" t="str">
        <f t="shared" si="104"/>
        <v>20114</v>
      </c>
      <c r="D3342" s="8" t="str">
        <f t="shared" si="105"/>
        <v>-</v>
      </c>
    </row>
    <row r="3343" spans="1:4" x14ac:dyDescent="0.25">
      <c r="A3343" s="7">
        <v>40647</v>
      </c>
      <c r="B3343" s="5">
        <v>1314.52</v>
      </c>
      <c r="C3343" s="8" t="str">
        <f t="shared" si="104"/>
        <v>20114</v>
      </c>
      <c r="D3343" s="8" t="str">
        <f t="shared" si="105"/>
        <v>-</v>
      </c>
    </row>
    <row r="3344" spans="1:4" x14ac:dyDescent="0.25">
      <c r="A3344" s="7">
        <v>40648</v>
      </c>
      <c r="B3344" s="5">
        <v>1319.68</v>
      </c>
      <c r="C3344" s="8" t="str">
        <f t="shared" si="104"/>
        <v>20114</v>
      </c>
      <c r="D3344" s="8" t="str">
        <f t="shared" si="105"/>
        <v>-</v>
      </c>
    </row>
    <row r="3345" spans="1:4" x14ac:dyDescent="0.25">
      <c r="A3345" s="7">
        <v>40651</v>
      </c>
      <c r="B3345" s="5">
        <v>1305.1400000000001</v>
      </c>
      <c r="C3345" s="8" t="str">
        <f t="shared" si="104"/>
        <v>20114</v>
      </c>
      <c r="D3345" s="8" t="str">
        <f t="shared" si="105"/>
        <v>-</v>
      </c>
    </row>
    <row r="3346" spans="1:4" x14ac:dyDescent="0.25">
      <c r="A3346" s="7">
        <v>40652</v>
      </c>
      <c r="B3346" s="5">
        <v>1312.62</v>
      </c>
      <c r="C3346" s="8" t="str">
        <f t="shared" si="104"/>
        <v>20114</v>
      </c>
      <c r="D3346" s="8" t="str">
        <f t="shared" si="105"/>
        <v>-</v>
      </c>
    </row>
    <row r="3347" spans="1:4" x14ac:dyDescent="0.25">
      <c r="A3347" s="7">
        <v>40653</v>
      </c>
      <c r="B3347" s="5">
        <v>1330.36</v>
      </c>
      <c r="C3347" s="8" t="str">
        <f t="shared" si="104"/>
        <v>20114</v>
      </c>
      <c r="D3347" s="8" t="str">
        <f t="shared" si="105"/>
        <v>-</v>
      </c>
    </row>
    <row r="3348" spans="1:4" x14ac:dyDescent="0.25">
      <c r="A3348" s="7">
        <v>40654</v>
      </c>
      <c r="B3348" s="5">
        <v>1337.38</v>
      </c>
      <c r="C3348" s="8" t="str">
        <f t="shared" si="104"/>
        <v>20114</v>
      </c>
      <c r="D3348" s="8" t="str">
        <f t="shared" si="105"/>
        <v>-</v>
      </c>
    </row>
    <row r="3349" spans="1:4" x14ac:dyDescent="0.25">
      <c r="A3349" s="7">
        <v>40658</v>
      </c>
      <c r="B3349" s="5">
        <v>1335.25</v>
      </c>
      <c r="C3349" s="8" t="str">
        <f t="shared" si="104"/>
        <v>20114</v>
      </c>
      <c r="D3349" s="8" t="str">
        <f t="shared" si="105"/>
        <v>-</v>
      </c>
    </row>
    <row r="3350" spans="1:4" x14ac:dyDescent="0.25">
      <c r="A3350" s="7">
        <v>40659</v>
      </c>
      <c r="B3350" s="5">
        <v>1347.24</v>
      </c>
      <c r="C3350" s="8" t="str">
        <f t="shared" si="104"/>
        <v>20114</v>
      </c>
      <c r="D3350" s="8" t="str">
        <f t="shared" si="105"/>
        <v>-</v>
      </c>
    </row>
    <row r="3351" spans="1:4" x14ac:dyDescent="0.25">
      <c r="A3351" s="7">
        <v>40660</v>
      </c>
      <c r="B3351" s="5">
        <v>1355.66</v>
      </c>
      <c r="C3351" s="8" t="str">
        <f t="shared" si="104"/>
        <v>20114</v>
      </c>
      <c r="D3351" s="8" t="str">
        <f t="shared" si="105"/>
        <v>-</v>
      </c>
    </row>
    <row r="3352" spans="1:4" x14ac:dyDescent="0.25">
      <c r="A3352" s="7">
        <v>40661</v>
      </c>
      <c r="B3352" s="5">
        <v>1360.48</v>
      </c>
      <c r="C3352" s="8" t="str">
        <f t="shared" si="104"/>
        <v>20114</v>
      </c>
      <c r="D3352" s="8" t="str">
        <f t="shared" si="105"/>
        <v>-</v>
      </c>
    </row>
    <row r="3353" spans="1:4" x14ac:dyDescent="0.25">
      <c r="A3353" s="7">
        <v>40662</v>
      </c>
      <c r="B3353" s="5">
        <v>1363.61</v>
      </c>
      <c r="C3353" s="8" t="str">
        <f t="shared" si="104"/>
        <v>20114</v>
      </c>
      <c r="D3353" s="8" t="str">
        <f t="shared" si="105"/>
        <v>-</v>
      </c>
    </row>
    <row r="3354" spans="1:4" x14ac:dyDescent="0.25">
      <c r="A3354" s="7">
        <v>40665</v>
      </c>
      <c r="B3354" s="5">
        <v>1361.22</v>
      </c>
      <c r="C3354" s="8" t="str">
        <f t="shared" si="104"/>
        <v>20115</v>
      </c>
      <c r="D3354" s="8" t="str">
        <f t="shared" si="105"/>
        <v>erster Börsentag des Monats</v>
      </c>
    </row>
    <row r="3355" spans="1:4" x14ac:dyDescent="0.25">
      <c r="A3355" s="7">
        <v>40666</v>
      </c>
      <c r="B3355" s="5">
        <v>1356.62</v>
      </c>
      <c r="C3355" s="8" t="str">
        <f t="shared" si="104"/>
        <v>20115</v>
      </c>
      <c r="D3355" s="8" t="str">
        <f t="shared" si="105"/>
        <v>-</v>
      </c>
    </row>
    <row r="3356" spans="1:4" x14ac:dyDescent="0.25">
      <c r="A3356" s="7">
        <v>40667</v>
      </c>
      <c r="B3356" s="5">
        <v>1347.32</v>
      </c>
      <c r="C3356" s="8" t="str">
        <f t="shared" si="104"/>
        <v>20115</v>
      </c>
      <c r="D3356" s="8" t="str">
        <f t="shared" si="105"/>
        <v>-</v>
      </c>
    </row>
    <row r="3357" spans="1:4" x14ac:dyDescent="0.25">
      <c r="A3357" s="7">
        <v>40668</v>
      </c>
      <c r="B3357" s="5">
        <v>1335.1</v>
      </c>
      <c r="C3357" s="8" t="str">
        <f t="shared" si="104"/>
        <v>20115</v>
      </c>
      <c r="D3357" s="8" t="str">
        <f t="shared" si="105"/>
        <v>-</v>
      </c>
    </row>
    <row r="3358" spans="1:4" x14ac:dyDescent="0.25">
      <c r="A3358" s="7">
        <v>40669</v>
      </c>
      <c r="B3358" s="5">
        <v>1340.2</v>
      </c>
      <c r="C3358" s="8" t="str">
        <f t="shared" si="104"/>
        <v>20115</v>
      </c>
      <c r="D3358" s="8" t="str">
        <f t="shared" si="105"/>
        <v>-</v>
      </c>
    </row>
    <row r="3359" spans="1:4" x14ac:dyDescent="0.25">
      <c r="A3359" s="7">
        <v>40672</v>
      </c>
      <c r="B3359" s="5">
        <v>1346.29</v>
      </c>
      <c r="C3359" s="8" t="str">
        <f t="shared" si="104"/>
        <v>20115</v>
      </c>
      <c r="D3359" s="8" t="str">
        <f t="shared" si="105"/>
        <v>-</v>
      </c>
    </row>
    <row r="3360" spans="1:4" x14ac:dyDescent="0.25">
      <c r="A3360" s="7">
        <v>40673</v>
      </c>
      <c r="B3360" s="5">
        <v>1357.16</v>
      </c>
      <c r="C3360" s="8" t="str">
        <f t="shared" si="104"/>
        <v>20115</v>
      </c>
      <c r="D3360" s="8" t="str">
        <f t="shared" si="105"/>
        <v>-</v>
      </c>
    </row>
    <row r="3361" spans="1:4" x14ac:dyDescent="0.25">
      <c r="A3361" s="7">
        <v>40674</v>
      </c>
      <c r="B3361" s="5">
        <v>1342.08</v>
      </c>
      <c r="C3361" s="8" t="str">
        <f t="shared" si="104"/>
        <v>20115</v>
      </c>
      <c r="D3361" s="8" t="str">
        <f t="shared" si="105"/>
        <v>-</v>
      </c>
    </row>
    <row r="3362" spans="1:4" x14ac:dyDescent="0.25">
      <c r="A3362" s="7">
        <v>40675</v>
      </c>
      <c r="B3362" s="5">
        <v>1348.65</v>
      </c>
      <c r="C3362" s="8" t="str">
        <f t="shared" si="104"/>
        <v>20115</v>
      </c>
      <c r="D3362" s="8" t="str">
        <f t="shared" si="105"/>
        <v>-</v>
      </c>
    </row>
    <row r="3363" spans="1:4" x14ac:dyDescent="0.25">
      <c r="A3363" s="7">
        <v>40676</v>
      </c>
      <c r="B3363" s="5">
        <v>1337.77</v>
      </c>
      <c r="C3363" s="8" t="str">
        <f t="shared" si="104"/>
        <v>20115</v>
      </c>
      <c r="D3363" s="8" t="str">
        <f t="shared" si="105"/>
        <v>-</v>
      </c>
    </row>
    <row r="3364" spans="1:4" x14ac:dyDescent="0.25">
      <c r="A3364" s="7">
        <v>40679</v>
      </c>
      <c r="B3364" s="5">
        <v>1329.47</v>
      </c>
      <c r="C3364" s="8" t="str">
        <f t="shared" si="104"/>
        <v>20115</v>
      </c>
      <c r="D3364" s="8" t="str">
        <f t="shared" si="105"/>
        <v>-</v>
      </c>
    </row>
    <row r="3365" spans="1:4" x14ac:dyDescent="0.25">
      <c r="A3365" s="7">
        <v>40680</v>
      </c>
      <c r="B3365" s="5">
        <v>1328.98</v>
      </c>
      <c r="C3365" s="8" t="str">
        <f t="shared" si="104"/>
        <v>20115</v>
      </c>
      <c r="D3365" s="8" t="str">
        <f t="shared" si="105"/>
        <v>-</v>
      </c>
    </row>
    <row r="3366" spans="1:4" x14ac:dyDescent="0.25">
      <c r="A3366" s="7">
        <v>40681</v>
      </c>
      <c r="B3366" s="5">
        <v>1340.68</v>
      </c>
      <c r="C3366" s="8" t="str">
        <f t="shared" si="104"/>
        <v>20115</v>
      </c>
      <c r="D3366" s="8" t="str">
        <f t="shared" si="105"/>
        <v>-</v>
      </c>
    </row>
    <row r="3367" spans="1:4" x14ac:dyDescent="0.25">
      <c r="A3367" s="7">
        <v>40682</v>
      </c>
      <c r="B3367" s="5">
        <v>1343.6</v>
      </c>
      <c r="C3367" s="8" t="str">
        <f t="shared" si="104"/>
        <v>20115</v>
      </c>
      <c r="D3367" s="8" t="str">
        <f t="shared" si="105"/>
        <v>-</v>
      </c>
    </row>
    <row r="3368" spans="1:4" x14ac:dyDescent="0.25">
      <c r="A3368" s="7">
        <v>40683</v>
      </c>
      <c r="B3368" s="5">
        <v>1333.27</v>
      </c>
      <c r="C3368" s="8" t="str">
        <f t="shared" si="104"/>
        <v>20115</v>
      </c>
      <c r="D3368" s="8" t="str">
        <f t="shared" si="105"/>
        <v>-</v>
      </c>
    </row>
    <row r="3369" spans="1:4" x14ac:dyDescent="0.25">
      <c r="A3369" s="7">
        <v>40686</v>
      </c>
      <c r="B3369" s="5">
        <v>1317.37</v>
      </c>
      <c r="C3369" s="8" t="str">
        <f t="shared" si="104"/>
        <v>20115</v>
      </c>
      <c r="D3369" s="8" t="str">
        <f t="shared" si="105"/>
        <v>-</v>
      </c>
    </row>
    <row r="3370" spans="1:4" x14ac:dyDescent="0.25">
      <c r="A3370" s="7">
        <v>40687</v>
      </c>
      <c r="B3370" s="5">
        <v>1316.28</v>
      </c>
      <c r="C3370" s="8" t="str">
        <f t="shared" si="104"/>
        <v>20115</v>
      </c>
      <c r="D3370" s="8" t="str">
        <f t="shared" si="105"/>
        <v>-</v>
      </c>
    </row>
    <row r="3371" spans="1:4" x14ac:dyDescent="0.25">
      <c r="A3371" s="7">
        <v>40688</v>
      </c>
      <c r="B3371" s="5">
        <v>1320.47</v>
      </c>
      <c r="C3371" s="8" t="str">
        <f t="shared" si="104"/>
        <v>20115</v>
      </c>
      <c r="D3371" s="8" t="str">
        <f t="shared" si="105"/>
        <v>-</v>
      </c>
    </row>
    <row r="3372" spans="1:4" x14ac:dyDescent="0.25">
      <c r="A3372" s="7">
        <v>40689</v>
      </c>
      <c r="B3372" s="5">
        <v>1325.69</v>
      </c>
      <c r="C3372" s="8" t="str">
        <f t="shared" si="104"/>
        <v>20115</v>
      </c>
      <c r="D3372" s="8" t="str">
        <f t="shared" si="105"/>
        <v>-</v>
      </c>
    </row>
    <row r="3373" spans="1:4" x14ac:dyDescent="0.25">
      <c r="A3373" s="7">
        <v>40690</v>
      </c>
      <c r="B3373" s="5">
        <v>1331.1</v>
      </c>
      <c r="C3373" s="8" t="str">
        <f t="shared" si="104"/>
        <v>20115</v>
      </c>
      <c r="D3373" s="8" t="str">
        <f t="shared" si="105"/>
        <v>-</v>
      </c>
    </row>
    <row r="3374" spans="1:4" x14ac:dyDescent="0.25">
      <c r="A3374" s="7">
        <v>40694</v>
      </c>
      <c r="B3374" s="5">
        <v>1345.2</v>
      </c>
      <c r="C3374" s="8" t="str">
        <f t="shared" si="104"/>
        <v>20115</v>
      </c>
      <c r="D3374" s="8" t="str">
        <f t="shared" si="105"/>
        <v>-</v>
      </c>
    </row>
    <row r="3375" spans="1:4" x14ac:dyDescent="0.25">
      <c r="A3375" s="7">
        <v>40695</v>
      </c>
      <c r="B3375" s="5">
        <v>1314.55</v>
      </c>
      <c r="C3375" s="8" t="str">
        <f t="shared" si="104"/>
        <v>20116</v>
      </c>
      <c r="D3375" s="8" t="str">
        <f t="shared" si="105"/>
        <v>erster Börsentag des Monats</v>
      </c>
    </row>
    <row r="3376" spans="1:4" x14ac:dyDescent="0.25">
      <c r="A3376" s="7">
        <v>40696</v>
      </c>
      <c r="B3376" s="5">
        <v>1312.94</v>
      </c>
      <c r="C3376" s="8" t="str">
        <f t="shared" si="104"/>
        <v>20116</v>
      </c>
      <c r="D3376" s="8" t="str">
        <f t="shared" si="105"/>
        <v>-</v>
      </c>
    </row>
    <row r="3377" spans="1:4" x14ac:dyDescent="0.25">
      <c r="A3377" s="7">
        <v>40697</v>
      </c>
      <c r="B3377" s="5">
        <v>1300.1600000000001</v>
      </c>
      <c r="C3377" s="8" t="str">
        <f t="shared" si="104"/>
        <v>20116</v>
      </c>
      <c r="D3377" s="8" t="str">
        <f t="shared" si="105"/>
        <v>-</v>
      </c>
    </row>
    <row r="3378" spans="1:4" x14ac:dyDescent="0.25">
      <c r="A3378" s="7">
        <v>40700</v>
      </c>
      <c r="B3378" s="5">
        <v>1286.17</v>
      </c>
      <c r="C3378" s="8" t="str">
        <f t="shared" si="104"/>
        <v>20116</v>
      </c>
      <c r="D3378" s="8" t="str">
        <f t="shared" si="105"/>
        <v>-</v>
      </c>
    </row>
    <row r="3379" spans="1:4" x14ac:dyDescent="0.25">
      <c r="A3379" s="7">
        <v>40701</v>
      </c>
      <c r="B3379" s="5">
        <v>1284.94</v>
      </c>
      <c r="C3379" s="8" t="str">
        <f t="shared" si="104"/>
        <v>20116</v>
      </c>
      <c r="D3379" s="8" t="str">
        <f t="shared" si="105"/>
        <v>-</v>
      </c>
    </row>
    <row r="3380" spans="1:4" x14ac:dyDescent="0.25">
      <c r="A3380" s="7">
        <v>40702</v>
      </c>
      <c r="B3380" s="5">
        <v>1279.56</v>
      </c>
      <c r="C3380" s="8" t="str">
        <f t="shared" si="104"/>
        <v>20116</v>
      </c>
      <c r="D3380" s="8" t="str">
        <f t="shared" si="105"/>
        <v>-</v>
      </c>
    </row>
    <row r="3381" spans="1:4" x14ac:dyDescent="0.25">
      <c r="A3381" s="7">
        <v>40703</v>
      </c>
      <c r="B3381" s="5">
        <v>1289</v>
      </c>
      <c r="C3381" s="8" t="str">
        <f t="shared" si="104"/>
        <v>20116</v>
      </c>
      <c r="D3381" s="8" t="str">
        <f t="shared" si="105"/>
        <v>-</v>
      </c>
    </row>
    <row r="3382" spans="1:4" x14ac:dyDescent="0.25">
      <c r="A3382" s="7">
        <v>40704</v>
      </c>
      <c r="B3382" s="5">
        <v>1270.98</v>
      </c>
      <c r="C3382" s="8" t="str">
        <f t="shared" si="104"/>
        <v>20116</v>
      </c>
      <c r="D3382" s="8" t="str">
        <f t="shared" si="105"/>
        <v>-</v>
      </c>
    </row>
    <row r="3383" spans="1:4" x14ac:dyDescent="0.25">
      <c r="A3383" s="7">
        <v>40707</v>
      </c>
      <c r="B3383" s="5">
        <v>1271.83</v>
      </c>
      <c r="C3383" s="8" t="str">
        <f t="shared" si="104"/>
        <v>20116</v>
      </c>
      <c r="D3383" s="8" t="str">
        <f t="shared" si="105"/>
        <v>-</v>
      </c>
    </row>
    <row r="3384" spans="1:4" x14ac:dyDescent="0.25">
      <c r="A3384" s="7">
        <v>40708</v>
      </c>
      <c r="B3384" s="5">
        <v>1287.8699999999999</v>
      </c>
      <c r="C3384" s="8" t="str">
        <f t="shared" si="104"/>
        <v>20116</v>
      </c>
      <c r="D3384" s="8" t="str">
        <f t="shared" si="105"/>
        <v>-</v>
      </c>
    </row>
    <row r="3385" spans="1:4" x14ac:dyDescent="0.25">
      <c r="A3385" s="7">
        <v>40709</v>
      </c>
      <c r="B3385" s="5">
        <v>1265.42</v>
      </c>
      <c r="C3385" s="8" t="str">
        <f t="shared" si="104"/>
        <v>20116</v>
      </c>
      <c r="D3385" s="8" t="str">
        <f t="shared" si="105"/>
        <v>-</v>
      </c>
    </row>
    <row r="3386" spans="1:4" x14ac:dyDescent="0.25">
      <c r="A3386" s="7">
        <v>40710</v>
      </c>
      <c r="B3386" s="5">
        <v>1267.6400000000001</v>
      </c>
      <c r="C3386" s="8" t="str">
        <f t="shared" si="104"/>
        <v>20116</v>
      </c>
      <c r="D3386" s="8" t="str">
        <f t="shared" si="105"/>
        <v>-</v>
      </c>
    </row>
    <row r="3387" spans="1:4" x14ac:dyDescent="0.25">
      <c r="A3387" s="7">
        <v>40711</v>
      </c>
      <c r="B3387" s="5">
        <v>1271.5</v>
      </c>
      <c r="C3387" s="8" t="str">
        <f t="shared" si="104"/>
        <v>20116</v>
      </c>
      <c r="D3387" s="8" t="str">
        <f t="shared" si="105"/>
        <v>-</v>
      </c>
    </row>
    <row r="3388" spans="1:4" x14ac:dyDescent="0.25">
      <c r="A3388" s="7">
        <v>40714</v>
      </c>
      <c r="B3388" s="5">
        <v>1278.3599999999999</v>
      </c>
      <c r="C3388" s="8" t="str">
        <f t="shared" si="104"/>
        <v>20116</v>
      </c>
      <c r="D3388" s="8" t="str">
        <f t="shared" si="105"/>
        <v>-</v>
      </c>
    </row>
    <row r="3389" spans="1:4" x14ac:dyDescent="0.25">
      <c r="A3389" s="7">
        <v>40715</v>
      </c>
      <c r="B3389" s="5">
        <v>1295.52</v>
      </c>
      <c r="C3389" s="8" t="str">
        <f t="shared" si="104"/>
        <v>20116</v>
      </c>
      <c r="D3389" s="8" t="str">
        <f t="shared" si="105"/>
        <v>-</v>
      </c>
    </row>
    <row r="3390" spans="1:4" x14ac:dyDescent="0.25">
      <c r="A3390" s="7">
        <v>40716</v>
      </c>
      <c r="B3390" s="5">
        <v>1287.1400000000001</v>
      </c>
      <c r="C3390" s="8" t="str">
        <f t="shared" si="104"/>
        <v>20116</v>
      </c>
      <c r="D3390" s="8" t="str">
        <f t="shared" si="105"/>
        <v>-</v>
      </c>
    </row>
    <row r="3391" spans="1:4" x14ac:dyDescent="0.25">
      <c r="A3391" s="7">
        <v>40717</v>
      </c>
      <c r="B3391" s="5">
        <v>1283.5</v>
      </c>
      <c r="C3391" s="8" t="str">
        <f t="shared" si="104"/>
        <v>20116</v>
      </c>
      <c r="D3391" s="8" t="str">
        <f t="shared" si="105"/>
        <v>-</v>
      </c>
    </row>
    <row r="3392" spans="1:4" x14ac:dyDescent="0.25">
      <c r="A3392" s="7">
        <v>40718</v>
      </c>
      <c r="B3392" s="5">
        <v>1268.45</v>
      </c>
      <c r="C3392" s="8" t="str">
        <f t="shared" si="104"/>
        <v>20116</v>
      </c>
      <c r="D3392" s="8" t="str">
        <f t="shared" si="105"/>
        <v>-</v>
      </c>
    </row>
    <row r="3393" spans="1:4" x14ac:dyDescent="0.25">
      <c r="A3393" s="7">
        <v>40721</v>
      </c>
      <c r="B3393" s="5">
        <v>1280.0999999999999</v>
      </c>
      <c r="C3393" s="8" t="str">
        <f t="shared" si="104"/>
        <v>20116</v>
      </c>
      <c r="D3393" s="8" t="str">
        <f t="shared" si="105"/>
        <v>-</v>
      </c>
    </row>
    <row r="3394" spans="1:4" x14ac:dyDescent="0.25">
      <c r="A3394" s="7">
        <v>40722</v>
      </c>
      <c r="B3394" s="5">
        <v>1296.67</v>
      </c>
      <c r="C3394" s="8" t="str">
        <f t="shared" si="104"/>
        <v>20116</v>
      </c>
      <c r="D3394" s="8" t="str">
        <f t="shared" si="105"/>
        <v>-</v>
      </c>
    </row>
    <row r="3395" spans="1:4" x14ac:dyDescent="0.25">
      <c r="A3395" s="7">
        <v>40723</v>
      </c>
      <c r="B3395" s="5">
        <v>1307.4100000000001</v>
      </c>
      <c r="C3395" s="8" t="str">
        <f t="shared" ref="C3395:C3458" si="106">CONCATENATE(YEAR(A3395),MONTH(A3395))</f>
        <v>20116</v>
      </c>
      <c r="D3395" s="8" t="str">
        <f t="shared" si="105"/>
        <v>-</v>
      </c>
    </row>
    <row r="3396" spans="1:4" x14ac:dyDescent="0.25">
      <c r="A3396" s="7">
        <v>40724</v>
      </c>
      <c r="B3396" s="5">
        <v>1320.64</v>
      </c>
      <c r="C3396" s="8" t="str">
        <f t="shared" si="106"/>
        <v>20116</v>
      </c>
      <c r="D3396" s="8" t="str">
        <f t="shared" ref="D3396:D3459" si="107">IF(C3396&lt;&gt;C3395,"erster Börsentag des Monats","-")</f>
        <v>-</v>
      </c>
    </row>
    <row r="3397" spans="1:4" x14ac:dyDescent="0.25">
      <c r="A3397" s="7">
        <v>40725</v>
      </c>
      <c r="B3397" s="5">
        <v>1339.67</v>
      </c>
      <c r="C3397" s="8" t="str">
        <f t="shared" si="106"/>
        <v>20117</v>
      </c>
      <c r="D3397" s="8" t="str">
        <f t="shared" si="107"/>
        <v>erster Börsentag des Monats</v>
      </c>
    </row>
    <row r="3398" spans="1:4" x14ac:dyDescent="0.25">
      <c r="A3398" s="7">
        <v>40729</v>
      </c>
      <c r="B3398" s="5">
        <v>1337.88</v>
      </c>
      <c r="C3398" s="8" t="str">
        <f t="shared" si="106"/>
        <v>20117</v>
      </c>
      <c r="D3398" s="8" t="str">
        <f t="shared" si="107"/>
        <v>-</v>
      </c>
    </row>
    <row r="3399" spans="1:4" x14ac:dyDescent="0.25">
      <c r="A3399" s="7">
        <v>40730</v>
      </c>
      <c r="B3399" s="5">
        <v>1339.22</v>
      </c>
      <c r="C3399" s="8" t="str">
        <f t="shared" si="106"/>
        <v>20117</v>
      </c>
      <c r="D3399" s="8" t="str">
        <f t="shared" si="107"/>
        <v>-</v>
      </c>
    </row>
    <row r="3400" spans="1:4" x14ac:dyDescent="0.25">
      <c r="A3400" s="7">
        <v>40731</v>
      </c>
      <c r="B3400" s="5">
        <v>1353.22</v>
      </c>
      <c r="C3400" s="8" t="str">
        <f t="shared" si="106"/>
        <v>20117</v>
      </c>
      <c r="D3400" s="8" t="str">
        <f t="shared" si="107"/>
        <v>-</v>
      </c>
    </row>
    <row r="3401" spans="1:4" x14ac:dyDescent="0.25">
      <c r="A3401" s="7">
        <v>40732</v>
      </c>
      <c r="B3401" s="5">
        <v>1343.8</v>
      </c>
      <c r="C3401" s="8" t="str">
        <f t="shared" si="106"/>
        <v>20117</v>
      </c>
      <c r="D3401" s="8" t="str">
        <f t="shared" si="107"/>
        <v>-</v>
      </c>
    </row>
    <row r="3402" spans="1:4" x14ac:dyDescent="0.25">
      <c r="A3402" s="7">
        <v>40735</v>
      </c>
      <c r="B3402" s="5">
        <v>1319.49</v>
      </c>
      <c r="C3402" s="8" t="str">
        <f t="shared" si="106"/>
        <v>20117</v>
      </c>
      <c r="D3402" s="8" t="str">
        <f t="shared" si="107"/>
        <v>-</v>
      </c>
    </row>
    <row r="3403" spans="1:4" x14ac:dyDescent="0.25">
      <c r="A3403" s="7">
        <v>40736</v>
      </c>
      <c r="B3403" s="5">
        <v>1313.64</v>
      </c>
      <c r="C3403" s="8" t="str">
        <f t="shared" si="106"/>
        <v>20117</v>
      </c>
      <c r="D3403" s="8" t="str">
        <f t="shared" si="107"/>
        <v>-</v>
      </c>
    </row>
    <row r="3404" spans="1:4" x14ac:dyDescent="0.25">
      <c r="A3404" s="7">
        <v>40737</v>
      </c>
      <c r="B3404" s="5">
        <v>1317.72</v>
      </c>
      <c r="C3404" s="8" t="str">
        <f t="shared" si="106"/>
        <v>20117</v>
      </c>
      <c r="D3404" s="8" t="str">
        <f t="shared" si="107"/>
        <v>-</v>
      </c>
    </row>
    <row r="3405" spans="1:4" x14ac:dyDescent="0.25">
      <c r="A3405" s="7">
        <v>40738</v>
      </c>
      <c r="B3405" s="5">
        <v>1308.8699999999999</v>
      </c>
      <c r="C3405" s="8" t="str">
        <f t="shared" si="106"/>
        <v>20117</v>
      </c>
      <c r="D3405" s="8" t="str">
        <f t="shared" si="107"/>
        <v>-</v>
      </c>
    </row>
    <row r="3406" spans="1:4" x14ac:dyDescent="0.25">
      <c r="A3406" s="7">
        <v>40739</v>
      </c>
      <c r="B3406" s="5">
        <v>1316.14</v>
      </c>
      <c r="C3406" s="8" t="str">
        <f t="shared" si="106"/>
        <v>20117</v>
      </c>
      <c r="D3406" s="8" t="str">
        <f t="shared" si="107"/>
        <v>-</v>
      </c>
    </row>
    <row r="3407" spans="1:4" x14ac:dyDescent="0.25">
      <c r="A3407" s="7">
        <v>40742</v>
      </c>
      <c r="B3407" s="5">
        <v>1305.44</v>
      </c>
      <c r="C3407" s="8" t="str">
        <f t="shared" si="106"/>
        <v>20117</v>
      </c>
      <c r="D3407" s="8" t="str">
        <f t="shared" si="107"/>
        <v>-</v>
      </c>
    </row>
    <row r="3408" spans="1:4" x14ac:dyDescent="0.25">
      <c r="A3408" s="7">
        <v>40743</v>
      </c>
      <c r="B3408" s="5">
        <v>1326.73</v>
      </c>
      <c r="C3408" s="8" t="str">
        <f t="shared" si="106"/>
        <v>20117</v>
      </c>
      <c r="D3408" s="8" t="str">
        <f t="shared" si="107"/>
        <v>-</v>
      </c>
    </row>
    <row r="3409" spans="1:4" x14ac:dyDescent="0.25">
      <c r="A3409" s="7">
        <v>40744</v>
      </c>
      <c r="B3409" s="5">
        <v>1325.84</v>
      </c>
      <c r="C3409" s="8" t="str">
        <f t="shared" si="106"/>
        <v>20117</v>
      </c>
      <c r="D3409" s="8" t="str">
        <f t="shared" si="107"/>
        <v>-</v>
      </c>
    </row>
    <row r="3410" spans="1:4" x14ac:dyDescent="0.25">
      <c r="A3410" s="7">
        <v>40745</v>
      </c>
      <c r="B3410" s="5">
        <v>1343.8</v>
      </c>
      <c r="C3410" s="8" t="str">
        <f t="shared" si="106"/>
        <v>20117</v>
      </c>
      <c r="D3410" s="8" t="str">
        <f t="shared" si="107"/>
        <v>-</v>
      </c>
    </row>
    <row r="3411" spans="1:4" x14ac:dyDescent="0.25">
      <c r="A3411" s="7">
        <v>40746</v>
      </c>
      <c r="B3411" s="5">
        <v>1345.02</v>
      </c>
      <c r="C3411" s="8" t="str">
        <f t="shared" si="106"/>
        <v>20117</v>
      </c>
      <c r="D3411" s="8" t="str">
        <f t="shared" si="107"/>
        <v>-</v>
      </c>
    </row>
    <row r="3412" spans="1:4" x14ac:dyDescent="0.25">
      <c r="A3412" s="7">
        <v>40749</v>
      </c>
      <c r="B3412" s="5">
        <v>1337.43</v>
      </c>
      <c r="C3412" s="8" t="str">
        <f t="shared" si="106"/>
        <v>20117</v>
      </c>
      <c r="D3412" s="8" t="str">
        <f t="shared" si="107"/>
        <v>-</v>
      </c>
    </row>
    <row r="3413" spans="1:4" x14ac:dyDescent="0.25">
      <c r="A3413" s="7">
        <v>40750</v>
      </c>
      <c r="B3413" s="5">
        <v>1331.94</v>
      </c>
      <c r="C3413" s="8" t="str">
        <f t="shared" si="106"/>
        <v>20117</v>
      </c>
      <c r="D3413" s="8" t="str">
        <f t="shared" si="107"/>
        <v>-</v>
      </c>
    </row>
    <row r="3414" spans="1:4" x14ac:dyDescent="0.25">
      <c r="A3414" s="7">
        <v>40751</v>
      </c>
      <c r="B3414" s="5">
        <v>1304.8900000000001</v>
      </c>
      <c r="C3414" s="8" t="str">
        <f t="shared" si="106"/>
        <v>20117</v>
      </c>
      <c r="D3414" s="8" t="str">
        <f t="shared" si="107"/>
        <v>-</v>
      </c>
    </row>
    <row r="3415" spans="1:4" x14ac:dyDescent="0.25">
      <c r="A3415" s="7">
        <v>40752</v>
      </c>
      <c r="B3415" s="5">
        <v>1300.67</v>
      </c>
      <c r="C3415" s="8" t="str">
        <f t="shared" si="106"/>
        <v>20117</v>
      </c>
      <c r="D3415" s="8" t="str">
        <f t="shared" si="107"/>
        <v>-</v>
      </c>
    </row>
    <row r="3416" spans="1:4" x14ac:dyDescent="0.25">
      <c r="A3416" s="7">
        <v>40753</v>
      </c>
      <c r="B3416" s="5">
        <v>1292.28</v>
      </c>
      <c r="C3416" s="8" t="str">
        <f t="shared" si="106"/>
        <v>20117</v>
      </c>
      <c r="D3416" s="8" t="str">
        <f t="shared" si="107"/>
        <v>-</v>
      </c>
    </row>
    <row r="3417" spans="1:4" x14ac:dyDescent="0.25">
      <c r="A3417" s="7">
        <v>40756</v>
      </c>
      <c r="B3417" s="5">
        <v>1286.94</v>
      </c>
      <c r="C3417" s="8" t="str">
        <f t="shared" si="106"/>
        <v>20118</v>
      </c>
      <c r="D3417" s="8" t="str">
        <f t="shared" si="107"/>
        <v>erster Börsentag des Monats</v>
      </c>
    </row>
    <row r="3418" spans="1:4" x14ac:dyDescent="0.25">
      <c r="A3418" s="7">
        <v>40757</v>
      </c>
      <c r="B3418" s="5">
        <v>1254.05</v>
      </c>
      <c r="C3418" s="8" t="str">
        <f t="shared" si="106"/>
        <v>20118</v>
      </c>
      <c r="D3418" s="8" t="str">
        <f t="shared" si="107"/>
        <v>-</v>
      </c>
    </row>
    <row r="3419" spans="1:4" x14ac:dyDescent="0.25">
      <c r="A3419" s="7">
        <v>40758</v>
      </c>
      <c r="B3419" s="5">
        <v>1260.3399999999999</v>
      </c>
      <c r="C3419" s="8" t="str">
        <f t="shared" si="106"/>
        <v>20118</v>
      </c>
      <c r="D3419" s="8" t="str">
        <f t="shared" si="107"/>
        <v>-</v>
      </c>
    </row>
    <row r="3420" spans="1:4" x14ac:dyDescent="0.25">
      <c r="A3420" s="7">
        <v>40759</v>
      </c>
      <c r="B3420" s="5">
        <v>1200.07</v>
      </c>
      <c r="C3420" s="8" t="str">
        <f t="shared" si="106"/>
        <v>20118</v>
      </c>
      <c r="D3420" s="8" t="str">
        <f t="shared" si="107"/>
        <v>-</v>
      </c>
    </row>
    <row r="3421" spans="1:4" x14ac:dyDescent="0.25">
      <c r="A3421" s="7">
        <v>40760</v>
      </c>
      <c r="B3421" s="5">
        <v>1199.3800000000001</v>
      </c>
      <c r="C3421" s="8" t="str">
        <f t="shared" si="106"/>
        <v>20118</v>
      </c>
      <c r="D3421" s="8" t="str">
        <f t="shared" si="107"/>
        <v>-</v>
      </c>
    </row>
    <row r="3422" spans="1:4" x14ac:dyDescent="0.25">
      <c r="A3422" s="7">
        <v>40763</v>
      </c>
      <c r="B3422" s="5">
        <v>1119.46</v>
      </c>
      <c r="C3422" s="8" t="str">
        <f t="shared" si="106"/>
        <v>20118</v>
      </c>
      <c r="D3422" s="8" t="str">
        <f t="shared" si="107"/>
        <v>-</v>
      </c>
    </row>
    <row r="3423" spans="1:4" x14ac:dyDescent="0.25">
      <c r="A3423" s="7">
        <v>40764</v>
      </c>
      <c r="B3423" s="5">
        <v>1172.53</v>
      </c>
      <c r="C3423" s="8" t="str">
        <f t="shared" si="106"/>
        <v>20118</v>
      </c>
      <c r="D3423" s="8" t="str">
        <f t="shared" si="107"/>
        <v>-</v>
      </c>
    </row>
    <row r="3424" spans="1:4" x14ac:dyDescent="0.25">
      <c r="A3424" s="7">
        <v>40765</v>
      </c>
      <c r="B3424" s="5">
        <v>1120.76</v>
      </c>
      <c r="C3424" s="8" t="str">
        <f t="shared" si="106"/>
        <v>20118</v>
      </c>
      <c r="D3424" s="8" t="str">
        <f t="shared" si="107"/>
        <v>-</v>
      </c>
    </row>
    <row r="3425" spans="1:4" x14ac:dyDescent="0.25">
      <c r="A3425" s="7">
        <v>40766</v>
      </c>
      <c r="B3425" s="5">
        <v>1172.6400000000001</v>
      </c>
      <c r="C3425" s="8" t="str">
        <f t="shared" si="106"/>
        <v>20118</v>
      </c>
      <c r="D3425" s="8" t="str">
        <f t="shared" si="107"/>
        <v>-</v>
      </c>
    </row>
    <row r="3426" spans="1:4" x14ac:dyDescent="0.25">
      <c r="A3426" s="7">
        <v>40767</v>
      </c>
      <c r="B3426" s="5">
        <v>1178.81</v>
      </c>
      <c r="C3426" s="8" t="str">
        <f t="shared" si="106"/>
        <v>20118</v>
      </c>
      <c r="D3426" s="8" t="str">
        <f t="shared" si="107"/>
        <v>-</v>
      </c>
    </row>
    <row r="3427" spans="1:4" x14ac:dyDescent="0.25">
      <c r="A3427" s="7">
        <v>40770</v>
      </c>
      <c r="B3427" s="5">
        <v>1204.49</v>
      </c>
      <c r="C3427" s="8" t="str">
        <f t="shared" si="106"/>
        <v>20118</v>
      </c>
      <c r="D3427" s="8" t="str">
        <f t="shared" si="107"/>
        <v>-</v>
      </c>
    </row>
    <row r="3428" spans="1:4" x14ac:dyDescent="0.25">
      <c r="A3428" s="7">
        <v>40771</v>
      </c>
      <c r="B3428" s="5">
        <v>1192.76</v>
      </c>
      <c r="C3428" s="8" t="str">
        <f t="shared" si="106"/>
        <v>20118</v>
      </c>
      <c r="D3428" s="8" t="str">
        <f t="shared" si="107"/>
        <v>-</v>
      </c>
    </row>
    <row r="3429" spans="1:4" x14ac:dyDescent="0.25">
      <c r="A3429" s="7">
        <v>40772</v>
      </c>
      <c r="B3429" s="5">
        <v>1193.8800000000001</v>
      </c>
      <c r="C3429" s="8" t="str">
        <f t="shared" si="106"/>
        <v>20118</v>
      </c>
      <c r="D3429" s="8" t="str">
        <f t="shared" si="107"/>
        <v>-</v>
      </c>
    </row>
    <row r="3430" spans="1:4" x14ac:dyDescent="0.25">
      <c r="A3430" s="7">
        <v>40773</v>
      </c>
      <c r="B3430" s="5">
        <v>1140.6500000000001</v>
      </c>
      <c r="C3430" s="8" t="str">
        <f t="shared" si="106"/>
        <v>20118</v>
      </c>
      <c r="D3430" s="8" t="str">
        <f t="shared" si="107"/>
        <v>-</v>
      </c>
    </row>
    <row r="3431" spans="1:4" x14ac:dyDescent="0.25">
      <c r="A3431" s="7">
        <v>40774</v>
      </c>
      <c r="B3431" s="5">
        <v>1123.53</v>
      </c>
      <c r="C3431" s="8" t="str">
        <f t="shared" si="106"/>
        <v>20118</v>
      </c>
      <c r="D3431" s="8" t="str">
        <f t="shared" si="107"/>
        <v>-</v>
      </c>
    </row>
    <row r="3432" spans="1:4" x14ac:dyDescent="0.25">
      <c r="A3432" s="7">
        <v>40777</v>
      </c>
      <c r="B3432" s="5">
        <v>1123.82</v>
      </c>
      <c r="C3432" s="8" t="str">
        <f t="shared" si="106"/>
        <v>20118</v>
      </c>
      <c r="D3432" s="8" t="str">
        <f t="shared" si="107"/>
        <v>-</v>
      </c>
    </row>
    <row r="3433" spans="1:4" x14ac:dyDescent="0.25">
      <c r="A3433" s="7">
        <v>40778</v>
      </c>
      <c r="B3433" s="5">
        <v>1162.3499999999999</v>
      </c>
      <c r="C3433" s="8" t="str">
        <f t="shared" si="106"/>
        <v>20118</v>
      </c>
      <c r="D3433" s="8" t="str">
        <f t="shared" si="107"/>
        <v>-</v>
      </c>
    </row>
    <row r="3434" spans="1:4" x14ac:dyDescent="0.25">
      <c r="A3434" s="7">
        <v>40779</v>
      </c>
      <c r="B3434" s="5">
        <v>1177.5999999999999</v>
      </c>
      <c r="C3434" s="8" t="str">
        <f t="shared" si="106"/>
        <v>20118</v>
      </c>
      <c r="D3434" s="8" t="str">
        <f t="shared" si="107"/>
        <v>-</v>
      </c>
    </row>
    <row r="3435" spans="1:4" x14ac:dyDescent="0.25">
      <c r="A3435" s="7">
        <v>40780</v>
      </c>
      <c r="B3435" s="5">
        <v>1159.27</v>
      </c>
      <c r="C3435" s="8" t="str">
        <f t="shared" si="106"/>
        <v>20118</v>
      </c>
      <c r="D3435" s="8" t="str">
        <f t="shared" si="107"/>
        <v>-</v>
      </c>
    </row>
    <row r="3436" spans="1:4" x14ac:dyDescent="0.25">
      <c r="A3436" s="7">
        <v>40781</v>
      </c>
      <c r="B3436" s="5">
        <v>1176.8</v>
      </c>
      <c r="C3436" s="8" t="str">
        <f t="shared" si="106"/>
        <v>20118</v>
      </c>
      <c r="D3436" s="8" t="str">
        <f t="shared" si="107"/>
        <v>-</v>
      </c>
    </row>
    <row r="3437" spans="1:4" x14ac:dyDescent="0.25">
      <c r="A3437" s="7">
        <v>40784</v>
      </c>
      <c r="B3437" s="5">
        <v>1210.08</v>
      </c>
      <c r="C3437" s="8" t="str">
        <f t="shared" si="106"/>
        <v>20118</v>
      </c>
      <c r="D3437" s="8" t="str">
        <f t="shared" si="107"/>
        <v>-</v>
      </c>
    </row>
    <row r="3438" spans="1:4" x14ac:dyDescent="0.25">
      <c r="A3438" s="7">
        <v>40785</v>
      </c>
      <c r="B3438" s="5">
        <v>1212.92</v>
      </c>
      <c r="C3438" s="8" t="str">
        <f t="shared" si="106"/>
        <v>20118</v>
      </c>
      <c r="D3438" s="8" t="str">
        <f t="shared" si="107"/>
        <v>-</v>
      </c>
    </row>
    <row r="3439" spans="1:4" x14ac:dyDescent="0.25">
      <c r="A3439" s="7">
        <v>40786</v>
      </c>
      <c r="B3439" s="5">
        <v>1218.8900000000001</v>
      </c>
      <c r="C3439" s="8" t="str">
        <f t="shared" si="106"/>
        <v>20118</v>
      </c>
      <c r="D3439" s="8" t="str">
        <f t="shared" si="107"/>
        <v>-</v>
      </c>
    </row>
    <row r="3440" spans="1:4" x14ac:dyDescent="0.25">
      <c r="A3440" s="7">
        <v>40787</v>
      </c>
      <c r="B3440" s="5">
        <v>1204.42</v>
      </c>
      <c r="C3440" s="8" t="str">
        <f t="shared" si="106"/>
        <v>20119</v>
      </c>
      <c r="D3440" s="8" t="str">
        <f t="shared" si="107"/>
        <v>erster Börsentag des Monats</v>
      </c>
    </row>
    <row r="3441" spans="1:4" x14ac:dyDescent="0.25">
      <c r="A3441" s="7">
        <v>40788</v>
      </c>
      <c r="B3441" s="5">
        <v>1173.97</v>
      </c>
      <c r="C3441" s="8" t="str">
        <f t="shared" si="106"/>
        <v>20119</v>
      </c>
      <c r="D3441" s="8" t="str">
        <f t="shared" si="107"/>
        <v>-</v>
      </c>
    </row>
    <row r="3442" spans="1:4" x14ac:dyDescent="0.25">
      <c r="A3442" s="7">
        <v>40792</v>
      </c>
      <c r="B3442" s="5">
        <v>1165.24</v>
      </c>
      <c r="C3442" s="8" t="str">
        <f t="shared" si="106"/>
        <v>20119</v>
      </c>
      <c r="D3442" s="8" t="str">
        <f t="shared" si="107"/>
        <v>-</v>
      </c>
    </row>
    <row r="3443" spans="1:4" x14ac:dyDescent="0.25">
      <c r="A3443" s="7">
        <v>40793</v>
      </c>
      <c r="B3443" s="5">
        <v>1198.6199999999999</v>
      </c>
      <c r="C3443" s="8" t="str">
        <f t="shared" si="106"/>
        <v>20119</v>
      </c>
      <c r="D3443" s="8" t="str">
        <f t="shared" si="107"/>
        <v>-</v>
      </c>
    </row>
    <row r="3444" spans="1:4" x14ac:dyDescent="0.25">
      <c r="A3444" s="7">
        <v>40794</v>
      </c>
      <c r="B3444" s="5">
        <v>1185.9000000000001</v>
      </c>
      <c r="C3444" s="8" t="str">
        <f t="shared" si="106"/>
        <v>20119</v>
      </c>
      <c r="D3444" s="8" t="str">
        <f t="shared" si="107"/>
        <v>-</v>
      </c>
    </row>
    <row r="3445" spans="1:4" x14ac:dyDescent="0.25">
      <c r="A3445" s="7">
        <v>40795</v>
      </c>
      <c r="B3445" s="5">
        <v>1154.23</v>
      </c>
      <c r="C3445" s="8" t="str">
        <f t="shared" si="106"/>
        <v>20119</v>
      </c>
      <c r="D3445" s="8" t="str">
        <f t="shared" si="107"/>
        <v>-</v>
      </c>
    </row>
    <row r="3446" spans="1:4" x14ac:dyDescent="0.25">
      <c r="A3446" s="7">
        <v>40798</v>
      </c>
      <c r="B3446" s="5">
        <v>1162.27</v>
      </c>
      <c r="C3446" s="8" t="str">
        <f t="shared" si="106"/>
        <v>20119</v>
      </c>
      <c r="D3446" s="8" t="str">
        <f t="shared" si="107"/>
        <v>-</v>
      </c>
    </row>
    <row r="3447" spans="1:4" x14ac:dyDescent="0.25">
      <c r="A3447" s="7">
        <v>40799</v>
      </c>
      <c r="B3447" s="5">
        <v>1172.8699999999999</v>
      </c>
      <c r="C3447" s="8" t="str">
        <f t="shared" si="106"/>
        <v>20119</v>
      </c>
      <c r="D3447" s="8" t="str">
        <f t="shared" si="107"/>
        <v>-</v>
      </c>
    </row>
    <row r="3448" spans="1:4" x14ac:dyDescent="0.25">
      <c r="A3448" s="7">
        <v>40800</v>
      </c>
      <c r="B3448" s="5">
        <v>1188.68</v>
      </c>
      <c r="C3448" s="8" t="str">
        <f t="shared" si="106"/>
        <v>20119</v>
      </c>
      <c r="D3448" s="8" t="str">
        <f t="shared" si="107"/>
        <v>-</v>
      </c>
    </row>
    <row r="3449" spans="1:4" x14ac:dyDescent="0.25">
      <c r="A3449" s="7">
        <v>40801</v>
      </c>
      <c r="B3449" s="5">
        <v>1209.1099999999999</v>
      </c>
      <c r="C3449" s="8" t="str">
        <f t="shared" si="106"/>
        <v>20119</v>
      </c>
      <c r="D3449" s="8" t="str">
        <f t="shared" si="107"/>
        <v>-</v>
      </c>
    </row>
    <row r="3450" spans="1:4" x14ac:dyDescent="0.25">
      <c r="A3450" s="7">
        <v>40802</v>
      </c>
      <c r="B3450" s="5">
        <v>1216.01</v>
      </c>
      <c r="C3450" s="8" t="str">
        <f t="shared" si="106"/>
        <v>20119</v>
      </c>
      <c r="D3450" s="8" t="str">
        <f t="shared" si="107"/>
        <v>-</v>
      </c>
    </row>
    <row r="3451" spans="1:4" x14ac:dyDescent="0.25">
      <c r="A3451" s="7">
        <v>40805</v>
      </c>
      <c r="B3451" s="5">
        <v>1204.0899999999999</v>
      </c>
      <c r="C3451" s="8" t="str">
        <f t="shared" si="106"/>
        <v>20119</v>
      </c>
      <c r="D3451" s="8" t="str">
        <f t="shared" si="107"/>
        <v>-</v>
      </c>
    </row>
    <row r="3452" spans="1:4" x14ac:dyDescent="0.25">
      <c r="A3452" s="7">
        <v>40806</v>
      </c>
      <c r="B3452" s="5">
        <v>1202.0899999999999</v>
      </c>
      <c r="C3452" s="8" t="str">
        <f t="shared" si="106"/>
        <v>20119</v>
      </c>
      <c r="D3452" s="8" t="str">
        <f t="shared" si="107"/>
        <v>-</v>
      </c>
    </row>
    <row r="3453" spans="1:4" x14ac:dyDescent="0.25">
      <c r="A3453" s="7">
        <v>40807</v>
      </c>
      <c r="B3453" s="5">
        <v>1166.76</v>
      </c>
      <c r="C3453" s="8" t="str">
        <f t="shared" si="106"/>
        <v>20119</v>
      </c>
      <c r="D3453" s="8" t="str">
        <f t="shared" si="107"/>
        <v>-</v>
      </c>
    </row>
    <row r="3454" spans="1:4" x14ac:dyDescent="0.25">
      <c r="A3454" s="7">
        <v>40808</v>
      </c>
      <c r="B3454" s="5">
        <v>1129.56</v>
      </c>
      <c r="C3454" s="8" t="str">
        <f t="shared" si="106"/>
        <v>20119</v>
      </c>
      <c r="D3454" s="8" t="str">
        <f t="shared" si="107"/>
        <v>-</v>
      </c>
    </row>
    <row r="3455" spans="1:4" x14ac:dyDescent="0.25">
      <c r="A3455" s="7">
        <v>40809</v>
      </c>
      <c r="B3455" s="5">
        <v>1136.43</v>
      </c>
      <c r="C3455" s="8" t="str">
        <f t="shared" si="106"/>
        <v>20119</v>
      </c>
      <c r="D3455" s="8" t="str">
        <f t="shared" si="107"/>
        <v>-</v>
      </c>
    </row>
    <row r="3456" spans="1:4" x14ac:dyDescent="0.25">
      <c r="A3456" s="7">
        <v>40812</v>
      </c>
      <c r="B3456" s="5">
        <v>1162.95</v>
      </c>
      <c r="C3456" s="8" t="str">
        <f t="shared" si="106"/>
        <v>20119</v>
      </c>
      <c r="D3456" s="8" t="str">
        <f t="shared" si="107"/>
        <v>-</v>
      </c>
    </row>
    <row r="3457" spans="1:4" x14ac:dyDescent="0.25">
      <c r="A3457" s="7">
        <v>40813</v>
      </c>
      <c r="B3457" s="5">
        <v>1175.3800000000001</v>
      </c>
      <c r="C3457" s="8" t="str">
        <f t="shared" si="106"/>
        <v>20119</v>
      </c>
      <c r="D3457" s="8" t="str">
        <f t="shared" si="107"/>
        <v>-</v>
      </c>
    </row>
    <row r="3458" spans="1:4" x14ac:dyDescent="0.25">
      <c r="A3458" s="7">
        <v>40814</v>
      </c>
      <c r="B3458" s="5">
        <v>1151.06</v>
      </c>
      <c r="C3458" s="8" t="str">
        <f t="shared" si="106"/>
        <v>20119</v>
      </c>
      <c r="D3458" s="8" t="str">
        <f t="shared" si="107"/>
        <v>-</v>
      </c>
    </row>
    <row r="3459" spans="1:4" x14ac:dyDescent="0.25">
      <c r="A3459" s="7">
        <v>40815</v>
      </c>
      <c r="B3459" s="5">
        <v>1160.4000000000001</v>
      </c>
      <c r="C3459" s="8" t="str">
        <f t="shared" ref="C3459:C3522" si="108">CONCATENATE(YEAR(A3459),MONTH(A3459))</f>
        <v>20119</v>
      </c>
      <c r="D3459" s="8" t="str">
        <f t="shared" si="107"/>
        <v>-</v>
      </c>
    </row>
    <row r="3460" spans="1:4" x14ac:dyDescent="0.25">
      <c r="A3460" s="7">
        <v>40816</v>
      </c>
      <c r="B3460" s="5">
        <v>1131.42</v>
      </c>
      <c r="C3460" s="8" t="str">
        <f t="shared" si="108"/>
        <v>20119</v>
      </c>
      <c r="D3460" s="8" t="str">
        <f t="shared" ref="D3460:D3523" si="109">IF(C3460&lt;&gt;C3459,"erster Börsentag des Monats","-")</f>
        <v>-</v>
      </c>
    </row>
    <row r="3461" spans="1:4" x14ac:dyDescent="0.25">
      <c r="A3461" s="7">
        <v>40819</v>
      </c>
      <c r="B3461" s="5">
        <v>1099.23</v>
      </c>
      <c r="C3461" s="8" t="str">
        <f t="shared" si="108"/>
        <v>201110</v>
      </c>
      <c r="D3461" s="8" t="str">
        <f t="shared" si="109"/>
        <v>erster Börsentag des Monats</v>
      </c>
    </row>
    <row r="3462" spans="1:4" x14ac:dyDescent="0.25">
      <c r="A3462" s="7">
        <v>40820</v>
      </c>
      <c r="B3462" s="5">
        <v>1123.95</v>
      </c>
      <c r="C3462" s="8" t="str">
        <f t="shared" si="108"/>
        <v>201110</v>
      </c>
      <c r="D3462" s="8" t="str">
        <f t="shared" si="109"/>
        <v>-</v>
      </c>
    </row>
    <row r="3463" spans="1:4" x14ac:dyDescent="0.25">
      <c r="A3463" s="7">
        <v>40821</v>
      </c>
      <c r="B3463" s="5">
        <v>1144.04</v>
      </c>
      <c r="C3463" s="8" t="str">
        <f t="shared" si="108"/>
        <v>201110</v>
      </c>
      <c r="D3463" s="8" t="str">
        <f t="shared" si="109"/>
        <v>-</v>
      </c>
    </row>
    <row r="3464" spans="1:4" x14ac:dyDescent="0.25">
      <c r="A3464" s="7">
        <v>40822</v>
      </c>
      <c r="B3464" s="5">
        <v>1164.97</v>
      </c>
      <c r="C3464" s="8" t="str">
        <f t="shared" si="108"/>
        <v>201110</v>
      </c>
      <c r="D3464" s="8" t="str">
        <f t="shared" si="109"/>
        <v>-</v>
      </c>
    </row>
    <row r="3465" spans="1:4" x14ac:dyDescent="0.25">
      <c r="A3465" s="7">
        <v>40823</v>
      </c>
      <c r="B3465" s="5">
        <v>1155.46</v>
      </c>
      <c r="C3465" s="8" t="str">
        <f t="shared" si="108"/>
        <v>201110</v>
      </c>
      <c r="D3465" s="8" t="str">
        <f t="shared" si="109"/>
        <v>-</v>
      </c>
    </row>
    <row r="3466" spans="1:4" x14ac:dyDescent="0.25">
      <c r="A3466" s="7">
        <v>40826</v>
      </c>
      <c r="B3466" s="5">
        <v>1194.8900000000001</v>
      </c>
      <c r="C3466" s="8" t="str">
        <f t="shared" si="108"/>
        <v>201110</v>
      </c>
      <c r="D3466" s="8" t="str">
        <f t="shared" si="109"/>
        <v>-</v>
      </c>
    </row>
    <row r="3467" spans="1:4" x14ac:dyDescent="0.25">
      <c r="A3467" s="7">
        <v>40827</v>
      </c>
      <c r="B3467" s="5">
        <v>1195.54</v>
      </c>
      <c r="C3467" s="8" t="str">
        <f t="shared" si="108"/>
        <v>201110</v>
      </c>
      <c r="D3467" s="8" t="str">
        <f t="shared" si="109"/>
        <v>-</v>
      </c>
    </row>
    <row r="3468" spans="1:4" x14ac:dyDescent="0.25">
      <c r="A3468" s="7">
        <v>40828</v>
      </c>
      <c r="B3468" s="5">
        <v>1207.25</v>
      </c>
      <c r="C3468" s="8" t="str">
        <f t="shared" si="108"/>
        <v>201110</v>
      </c>
      <c r="D3468" s="8" t="str">
        <f t="shared" si="109"/>
        <v>-</v>
      </c>
    </row>
    <row r="3469" spans="1:4" x14ac:dyDescent="0.25">
      <c r="A3469" s="7">
        <v>40829</v>
      </c>
      <c r="B3469" s="5">
        <v>1203.6600000000001</v>
      </c>
      <c r="C3469" s="8" t="str">
        <f t="shared" si="108"/>
        <v>201110</v>
      </c>
      <c r="D3469" s="8" t="str">
        <f t="shared" si="109"/>
        <v>-</v>
      </c>
    </row>
    <row r="3470" spans="1:4" x14ac:dyDescent="0.25">
      <c r="A3470" s="7">
        <v>40830</v>
      </c>
      <c r="B3470" s="5">
        <v>1224.58</v>
      </c>
      <c r="C3470" s="8" t="str">
        <f t="shared" si="108"/>
        <v>201110</v>
      </c>
      <c r="D3470" s="8" t="str">
        <f t="shared" si="109"/>
        <v>-</v>
      </c>
    </row>
    <row r="3471" spans="1:4" x14ac:dyDescent="0.25">
      <c r="A3471" s="7">
        <v>40833</v>
      </c>
      <c r="B3471" s="5">
        <v>1200.8599999999999</v>
      </c>
      <c r="C3471" s="8" t="str">
        <f t="shared" si="108"/>
        <v>201110</v>
      </c>
      <c r="D3471" s="8" t="str">
        <f t="shared" si="109"/>
        <v>-</v>
      </c>
    </row>
    <row r="3472" spans="1:4" x14ac:dyDescent="0.25">
      <c r="A3472" s="7">
        <v>40834</v>
      </c>
      <c r="B3472" s="5">
        <v>1225.3800000000001</v>
      </c>
      <c r="C3472" s="8" t="str">
        <f t="shared" si="108"/>
        <v>201110</v>
      </c>
      <c r="D3472" s="8" t="str">
        <f t="shared" si="109"/>
        <v>-</v>
      </c>
    </row>
    <row r="3473" spans="1:4" x14ac:dyDescent="0.25">
      <c r="A3473" s="7">
        <v>40835</v>
      </c>
      <c r="B3473" s="5">
        <v>1209.8800000000001</v>
      </c>
      <c r="C3473" s="8" t="str">
        <f t="shared" si="108"/>
        <v>201110</v>
      </c>
      <c r="D3473" s="8" t="str">
        <f t="shared" si="109"/>
        <v>-</v>
      </c>
    </row>
    <row r="3474" spans="1:4" x14ac:dyDescent="0.25">
      <c r="A3474" s="7">
        <v>40836</v>
      </c>
      <c r="B3474" s="5">
        <v>1215.3900000000001</v>
      </c>
      <c r="C3474" s="8" t="str">
        <f t="shared" si="108"/>
        <v>201110</v>
      </c>
      <c r="D3474" s="8" t="str">
        <f t="shared" si="109"/>
        <v>-</v>
      </c>
    </row>
    <row r="3475" spans="1:4" x14ac:dyDescent="0.25">
      <c r="A3475" s="7">
        <v>40837</v>
      </c>
      <c r="B3475" s="5">
        <v>1238.25</v>
      </c>
      <c r="C3475" s="8" t="str">
        <f t="shared" si="108"/>
        <v>201110</v>
      </c>
      <c r="D3475" s="8" t="str">
        <f t="shared" si="109"/>
        <v>-</v>
      </c>
    </row>
    <row r="3476" spans="1:4" x14ac:dyDescent="0.25">
      <c r="A3476" s="7">
        <v>40840</v>
      </c>
      <c r="B3476" s="5">
        <v>1254.19</v>
      </c>
      <c r="C3476" s="8" t="str">
        <f t="shared" si="108"/>
        <v>201110</v>
      </c>
      <c r="D3476" s="8" t="str">
        <f t="shared" si="109"/>
        <v>-</v>
      </c>
    </row>
    <row r="3477" spans="1:4" x14ac:dyDescent="0.25">
      <c r="A3477" s="7">
        <v>40841</v>
      </c>
      <c r="B3477" s="5">
        <v>1229.05</v>
      </c>
      <c r="C3477" s="8" t="str">
        <f t="shared" si="108"/>
        <v>201110</v>
      </c>
      <c r="D3477" s="8" t="str">
        <f t="shared" si="109"/>
        <v>-</v>
      </c>
    </row>
    <row r="3478" spans="1:4" x14ac:dyDescent="0.25">
      <c r="A3478" s="7">
        <v>40842</v>
      </c>
      <c r="B3478" s="5">
        <v>1242</v>
      </c>
      <c r="C3478" s="8" t="str">
        <f t="shared" si="108"/>
        <v>201110</v>
      </c>
      <c r="D3478" s="8" t="str">
        <f t="shared" si="109"/>
        <v>-</v>
      </c>
    </row>
    <row r="3479" spans="1:4" x14ac:dyDescent="0.25">
      <c r="A3479" s="7">
        <v>40843</v>
      </c>
      <c r="B3479" s="5">
        <v>1284.5899999999999</v>
      </c>
      <c r="C3479" s="8" t="str">
        <f t="shared" si="108"/>
        <v>201110</v>
      </c>
      <c r="D3479" s="8" t="str">
        <f t="shared" si="109"/>
        <v>-</v>
      </c>
    </row>
    <row r="3480" spans="1:4" x14ac:dyDescent="0.25">
      <c r="A3480" s="7">
        <v>40844</v>
      </c>
      <c r="B3480" s="5">
        <v>1285.08</v>
      </c>
      <c r="C3480" s="8" t="str">
        <f t="shared" si="108"/>
        <v>201110</v>
      </c>
      <c r="D3480" s="8" t="str">
        <f t="shared" si="109"/>
        <v>-</v>
      </c>
    </row>
    <row r="3481" spans="1:4" x14ac:dyDescent="0.25">
      <c r="A3481" s="7">
        <v>40847</v>
      </c>
      <c r="B3481" s="5">
        <v>1253.3</v>
      </c>
      <c r="C3481" s="8" t="str">
        <f t="shared" si="108"/>
        <v>201110</v>
      </c>
      <c r="D3481" s="8" t="str">
        <f t="shared" si="109"/>
        <v>-</v>
      </c>
    </row>
    <row r="3482" spans="1:4" x14ac:dyDescent="0.25">
      <c r="A3482" s="7">
        <v>40848</v>
      </c>
      <c r="B3482" s="5">
        <v>1218.28</v>
      </c>
      <c r="C3482" s="8" t="str">
        <f t="shared" si="108"/>
        <v>201111</v>
      </c>
      <c r="D3482" s="8" t="str">
        <f t="shared" si="109"/>
        <v>erster Börsentag des Monats</v>
      </c>
    </row>
    <row r="3483" spans="1:4" x14ac:dyDescent="0.25">
      <c r="A3483" s="7">
        <v>40849</v>
      </c>
      <c r="B3483" s="5">
        <v>1237.9000000000001</v>
      </c>
      <c r="C3483" s="8" t="str">
        <f t="shared" si="108"/>
        <v>201111</v>
      </c>
      <c r="D3483" s="8" t="str">
        <f t="shared" si="109"/>
        <v>-</v>
      </c>
    </row>
    <row r="3484" spans="1:4" x14ac:dyDescent="0.25">
      <c r="A3484" s="7">
        <v>40850</v>
      </c>
      <c r="B3484" s="5">
        <v>1261.1500000000001</v>
      </c>
      <c r="C3484" s="8" t="str">
        <f t="shared" si="108"/>
        <v>201111</v>
      </c>
      <c r="D3484" s="8" t="str">
        <f t="shared" si="109"/>
        <v>-</v>
      </c>
    </row>
    <row r="3485" spans="1:4" x14ac:dyDescent="0.25">
      <c r="A3485" s="7">
        <v>40851</v>
      </c>
      <c r="B3485" s="5">
        <v>1253.23</v>
      </c>
      <c r="C3485" s="8" t="str">
        <f t="shared" si="108"/>
        <v>201111</v>
      </c>
      <c r="D3485" s="8" t="str">
        <f t="shared" si="109"/>
        <v>-</v>
      </c>
    </row>
    <row r="3486" spans="1:4" x14ac:dyDescent="0.25">
      <c r="A3486" s="7">
        <v>40854</v>
      </c>
      <c r="B3486" s="5">
        <v>1261.1199999999999</v>
      </c>
      <c r="C3486" s="8" t="str">
        <f t="shared" si="108"/>
        <v>201111</v>
      </c>
      <c r="D3486" s="8" t="str">
        <f t="shared" si="109"/>
        <v>-</v>
      </c>
    </row>
    <row r="3487" spans="1:4" x14ac:dyDescent="0.25">
      <c r="A3487" s="7">
        <v>40855</v>
      </c>
      <c r="B3487" s="5">
        <v>1275.92</v>
      </c>
      <c r="C3487" s="8" t="str">
        <f t="shared" si="108"/>
        <v>201111</v>
      </c>
      <c r="D3487" s="8" t="str">
        <f t="shared" si="109"/>
        <v>-</v>
      </c>
    </row>
    <row r="3488" spans="1:4" x14ac:dyDescent="0.25">
      <c r="A3488" s="7">
        <v>40856</v>
      </c>
      <c r="B3488" s="5">
        <v>1229.0999999999999</v>
      </c>
      <c r="C3488" s="8" t="str">
        <f t="shared" si="108"/>
        <v>201111</v>
      </c>
      <c r="D3488" s="8" t="str">
        <f t="shared" si="109"/>
        <v>-</v>
      </c>
    </row>
    <row r="3489" spans="1:4" x14ac:dyDescent="0.25">
      <c r="A3489" s="7">
        <v>40857</v>
      </c>
      <c r="B3489" s="5">
        <v>1239.7</v>
      </c>
      <c r="C3489" s="8" t="str">
        <f t="shared" si="108"/>
        <v>201111</v>
      </c>
      <c r="D3489" s="8" t="str">
        <f t="shared" si="109"/>
        <v>-</v>
      </c>
    </row>
    <row r="3490" spans="1:4" x14ac:dyDescent="0.25">
      <c r="A3490" s="7">
        <v>40858</v>
      </c>
      <c r="B3490" s="5">
        <v>1263.8499999999999</v>
      </c>
      <c r="C3490" s="8" t="str">
        <f t="shared" si="108"/>
        <v>201111</v>
      </c>
      <c r="D3490" s="8" t="str">
        <f t="shared" si="109"/>
        <v>-</v>
      </c>
    </row>
    <row r="3491" spans="1:4" x14ac:dyDescent="0.25">
      <c r="A3491" s="7">
        <v>40861</v>
      </c>
      <c r="B3491" s="5">
        <v>1251.78</v>
      </c>
      <c r="C3491" s="8" t="str">
        <f t="shared" si="108"/>
        <v>201111</v>
      </c>
      <c r="D3491" s="8" t="str">
        <f t="shared" si="109"/>
        <v>-</v>
      </c>
    </row>
    <row r="3492" spans="1:4" x14ac:dyDescent="0.25">
      <c r="A3492" s="7">
        <v>40862</v>
      </c>
      <c r="B3492" s="5">
        <v>1257.81</v>
      </c>
      <c r="C3492" s="8" t="str">
        <f t="shared" si="108"/>
        <v>201111</v>
      </c>
      <c r="D3492" s="8" t="str">
        <f t="shared" si="109"/>
        <v>-</v>
      </c>
    </row>
    <row r="3493" spans="1:4" x14ac:dyDescent="0.25">
      <c r="A3493" s="7">
        <v>40863</v>
      </c>
      <c r="B3493" s="5">
        <v>1236.9100000000001</v>
      </c>
      <c r="C3493" s="8" t="str">
        <f t="shared" si="108"/>
        <v>201111</v>
      </c>
      <c r="D3493" s="8" t="str">
        <f t="shared" si="109"/>
        <v>-</v>
      </c>
    </row>
    <row r="3494" spans="1:4" x14ac:dyDescent="0.25">
      <c r="A3494" s="7">
        <v>40864</v>
      </c>
      <c r="B3494" s="5">
        <v>1216.1300000000001</v>
      </c>
      <c r="C3494" s="8" t="str">
        <f t="shared" si="108"/>
        <v>201111</v>
      </c>
      <c r="D3494" s="8" t="str">
        <f t="shared" si="109"/>
        <v>-</v>
      </c>
    </row>
    <row r="3495" spans="1:4" x14ac:dyDescent="0.25">
      <c r="A3495" s="7">
        <v>40865</v>
      </c>
      <c r="B3495" s="5">
        <v>1215.6500000000001</v>
      </c>
      <c r="C3495" s="8" t="str">
        <f t="shared" si="108"/>
        <v>201111</v>
      </c>
      <c r="D3495" s="8" t="str">
        <f t="shared" si="109"/>
        <v>-</v>
      </c>
    </row>
    <row r="3496" spans="1:4" x14ac:dyDescent="0.25">
      <c r="A3496" s="7">
        <v>40868</v>
      </c>
      <c r="B3496" s="5">
        <v>1192.98</v>
      </c>
      <c r="C3496" s="8" t="str">
        <f t="shared" si="108"/>
        <v>201111</v>
      </c>
      <c r="D3496" s="8" t="str">
        <f t="shared" si="109"/>
        <v>-</v>
      </c>
    </row>
    <row r="3497" spans="1:4" x14ac:dyDescent="0.25">
      <c r="A3497" s="7">
        <v>40869</v>
      </c>
      <c r="B3497" s="5">
        <v>1188.04</v>
      </c>
      <c r="C3497" s="8" t="str">
        <f t="shared" si="108"/>
        <v>201111</v>
      </c>
      <c r="D3497" s="8" t="str">
        <f t="shared" si="109"/>
        <v>-</v>
      </c>
    </row>
    <row r="3498" spans="1:4" x14ac:dyDescent="0.25">
      <c r="A3498" s="7">
        <v>40870</v>
      </c>
      <c r="B3498" s="5">
        <v>1161.79</v>
      </c>
      <c r="C3498" s="8" t="str">
        <f t="shared" si="108"/>
        <v>201111</v>
      </c>
      <c r="D3498" s="8" t="str">
        <f t="shared" si="109"/>
        <v>-</v>
      </c>
    </row>
    <row r="3499" spans="1:4" x14ac:dyDescent="0.25">
      <c r="A3499" s="7">
        <v>40872</v>
      </c>
      <c r="B3499" s="5">
        <v>1158.67</v>
      </c>
      <c r="C3499" s="8" t="str">
        <f t="shared" si="108"/>
        <v>201111</v>
      </c>
      <c r="D3499" s="8" t="str">
        <f t="shared" si="109"/>
        <v>-</v>
      </c>
    </row>
    <row r="3500" spans="1:4" x14ac:dyDescent="0.25">
      <c r="A3500" s="7">
        <v>40875</v>
      </c>
      <c r="B3500" s="5">
        <v>1192.55</v>
      </c>
      <c r="C3500" s="8" t="str">
        <f t="shared" si="108"/>
        <v>201111</v>
      </c>
      <c r="D3500" s="8" t="str">
        <f t="shared" si="109"/>
        <v>-</v>
      </c>
    </row>
    <row r="3501" spans="1:4" x14ac:dyDescent="0.25">
      <c r="A3501" s="7">
        <v>40876</v>
      </c>
      <c r="B3501" s="5">
        <v>1195.19</v>
      </c>
      <c r="C3501" s="8" t="str">
        <f t="shared" si="108"/>
        <v>201111</v>
      </c>
      <c r="D3501" s="8" t="str">
        <f t="shared" si="109"/>
        <v>-</v>
      </c>
    </row>
    <row r="3502" spans="1:4" x14ac:dyDescent="0.25">
      <c r="A3502" s="7">
        <v>40877</v>
      </c>
      <c r="B3502" s="5">
        <v>1246.96</v>
      </c>
      <c r="C3502" s="8" t="str">
        <f t="shared" si="108"/>
        <v>201111</v>
      </c>
      <c r="D3502" s="8" t="str">
        <f t="shared" si="109"/>
        <v>-</v>
      </c>
    </row>
    <row r="3503" spans="1:4" x14ac:dyDescent="0.25">
      <c r="A3503" s="7">
        <v>40878</v>
      </c>
      <c r="B3503" s="5">
        <v>1244.58</v>
      </c>
      <c r="C3503" s="8" t="str">
        <f t="shared" si="108"/>
        <v>201112</v>
      </c>
      <c r="D3503" s="8" t="str">
        <f t="shared" si="109"/>
        <v>erster Börsentag des Monats</v>
      </c>
    </row>
    <row r="3504" spans="1:4" x14ac:dyDescent="0.25">
      <c r="A3504" s="7">
        <v>40879</v>
      </c>
      <c r="B3504" s="5">
        <v>1244.28</v>
      </c>
      <c r="C3504" s="8" t="str">
        <f t="shared" si="108"/>
        <v>201112</v>
      </c>
      <c r="D3504" s="8" t="str">
        <f t="shared" si="109"/>
        <v>-</v>
      </c>
    </row>
    <row r="3505" spans="1:4" x14ac:dyDescent="0.25">
      <c r="A3505" s="7">
        <v>40882</v>
      </c>
      <c r="B3505" s="5">
        <v>1257.08</v>
      </c>
      <c r="C3505" s="8" t="str">
        <f t="shared" si="108"/>
        <v>201112</v>
      </c>
      <c r="D3505" s="8" t="str">
        <f t="shared" si="109"/>
        <v>-</v>
      </c>
    </row>
    <row r="3506" spans="1:4" x14ac:dyDescent="0.25">
      <c r="A3506" s="7">
        <v>40883</v>
      </c>
      <c r="B3506" s="5">
        <v>1258.47</v>
      </c>
      <c r="C3506" s="8" t="str">
        <f t="shared" si="108"/>
        <v>201112</v>
      </c>
      <c r="D3506" s="8" t="str">
        <f t="shared" si="109"/>
        <v>-</v>
      </c>
    </row>
    <row r="3507" spans="1:4" x14ac:dyDescent="0.25">
      <c r="A3507" s="7">
        <v>40884</v>
      </c>
      <c r="B3507" s="5">
        <v>1261.01</v>
      </c>
      <c r="C3507" s="8" t="str">
        <f t="shared" si="108"/>
        <v>201112</v>
      </c>
      <c r="D3507" s="8" t="str">
        <f t="shared" si="109"/>
        <v>-</v>
      </c>
    </row>
    <row r="3508" spans="1:4" x14ac:dyDescent="0.25">
      <c r="A3508" s="7">
        <v>40885</v>
      </c>
      <c r="B3508" s="5">
        <v>1234.3499999999999</v>
      </c>
      <c r="C3508" s="8" t="str">
        <f t="shared" si="108"/>
        <v>201112</v>
      </c>
      <c r="D3508" s="8" t="str">
        <f t="shared" si="109"/>
        <v>-</v>
      </c>
    </row>
    <row r="3509" spans="1:4" x14ac:dyDescent="0.25">
      <c r="A3509" s="7">
        <v>40886</v>
      </c>
      <c r="B3509" s="5">
        <v>1255.19</v>
      </c>
      <c r="C3509" s="8" t="str">
        <f t="shared" si="108"/>
        <v>201112</v>
      </c>
      <c r="D3509" s="8" t="str">
        <f t="shared" si="109"/>
        <v>-</v>
      </c>
    </row>
    <row r="3510" spans="1:4" x14ac:dyDescent="0.25">
      <c r="A3510" s="7">
        <v>40889</v>
      </c>
      <c r="B3510" s="5">
        <v>1236.47</v>
      </c>
      <c r="C3510" s="8" t="str">
        <f t="shared" si="108"/>
        <v>201112</v>
      </c>
      <c r="D3510" s="8" t="str">
        <f t="shared" si="109"/>
        <v>-</v>
      </c>
    </row>
    <row r="3511" spans="1:4" x14ac:dyDescent="0.25">
      <c r="A3511" s="7">
        <v>40890</v>
      </c>
      <c r="B3511" s="5">
        <v>1225.73</v>
      </c>
      <c r="C3511" s="8" t="str">
        <f t="shared" si="108"/>
        <v>201112</v>
      </c>
      <c r="D3511" s="8" t="str">
        <f t="shared" si="109"/>
        <v>-</v>
      </c>
    </row>
    <row r="3512" spans="1:4" x14ac:dyDescent="0.25">
      <c r="A3512" s="7">
        <v>40891</v>
      </c>
      <c r="B3512" s="5">
        <v>1211.82</v>
      </c>
      <c r="C3512" s="8" t="str">
        <f t="shared" si="108"/>
        <v>201112</v>
      </c>
      <c r="D3512" s="8" t="str">
        <f t="shared" si="109"/>
        <v>-</v>
      </c>
    </row>
    <row r="3513" spans="1:4" x14ac:dyDescent="0.25">
      <c r="A3513" s="7">
        <v>40892</v>
      </c>
      <c r="B3513" s="5">
        <v>1215.75</v>
      </c>
      <c r="C3513" s="8" t="str">
        <f t="shared" si="108"/>
        <v>201112</v>
      </c>
      <c r="D3513" s="8" t="str">
        <f t="shared" si="109"/>
        <v>-</v>
      </c>
    </row>
    <row r="3514" spans="1:4" x14ac:dyDescent="0.25">
      <c r="A3514" s="7">
        <v>40893</v>
      </c>
      <c r="B3514" s="5">
        <v>1219.6600000000001</v>
      </c>
      <c r="C3514" s="8" t="str">
        <f t="shared" si="108"/>
        <v>201112</v>
      </c>
      <c r="D3514" s="8" t="str">
        <f t="shared" si="109"/>
        <v>-</v>
      </c>
    </row>
    <row r="3515" spans="1:4" x14ac:dyDescent="0.25">
      <c r="A3515" s="7">
        <v>40896</v>
      </c>
      <c r="B3515" s="5">
        <v>1205.3499999999999</v>
      </c>
      <c r="C3515" s="8" t="str">
        <f t="shared" si="108"/>
        <v>201112</v>
      </c>
      <c r="D3515" s="8" t="str">
        <f t="shared" si="109"/>
        <v>-</v>
      </c>
    </row>
    <row r="3516" spans="1:4" x14ac:dyDescent="0.25">
      <c r="A3516" s="7">
        <v>40897</v>
      </c>
      <c r="B3516" s="5">
        <v>1241.3</v>
      </c>
      <c r="C3516" s="8" t="str">
        <f t="shared" si="108"/>
        <v>201112</v>
      </c>
      <c r="D3516" s="8" t="str">
        <f t="shared" si="109"/>
        <v>-</v>
      </c>
    </row>
    <row r="3517" spans="1:4" x14ac:dyDescent="0.25">
      <c r="A3517" s="7">
        <v>40898</v>
      </c>
      <c r="B3517" s="5">
        <v>1243.72</v>
      </c>
      <c r="C3517" s="8" t="str">
        <f t="shared" si="108"/>
        <v>201112</v>
      </c>
      <c r="D3517" s="8" t="str">
        <f t="shared" si="109"/>
        <v>-</v>
      </c>
    </row>
    <row r="3518" spans="1:4" x14ac:dyDescent="0.25">
      <c r="A3518" s="7">
        <v>40899</v>
      </c>
      <c r="B3518" s="5">
        <v>1254</v>
      </c>
      <c r="C3518" s="8" t="str">
        <f t="shared" si="108"/>
        <v>201112</v>
      </c>
      <c r="D3518" s="8" t="str">
        <f t="shared" si="109"/>
        <v>-</v>
      </c>
    </row>
    <row r="3519" spans="1:4" x14ac:dyDescent="0.25">
      <c r="A3519" s="7">
        <v>40900</v>
      </c>
      <c r="B3519" s="5">
        <v>1265.33</v>
      </c>
      <c r="C3519" s="8" t="str">
        <f t="shared" si="108"/>
        <v>201112</v>
      </c>
      <c r="D3519" s="8" t="str">
        <f t="shared" si="109"/>
        <v>-</v>
      </c>
    </row>
    <row r="3520" spans="1:4" x14ac:dyDescent="0.25">
      <c r="A3520" s="7">
        <v>40904</v>
      </c>
      <c r="B3520" s="5">
        <v>1265.43</v>
      </c>
      <c r="C3520" s="8" t="str">
        <f t="shared" si="108"/>
        <v>201112</v>
      </c>
      <c r="D3520" s="8" t="str">
        <f t="shared" si="109"/>
        <v>-</v>
      </c>
    </row>
    <row r="3521" spans="1:4" x14ac:dyDescent="0.25">
      <c r="A3521" s="7">
        <v>40905</v>
      </c>
      <c r="B3521" s="5">
        <v>1249.6400000000001</v>
      </c>
      <c r="C3521" s="8" t="str">
        <f t="shared" si="108"/>
        <v>201112</v>
      </c>
      <c r="D3521" s="8" t="str">
        <f t="shared" si="109"/>
        <v>-</v>
      </c>
    </row>
    <row r="3522" spans="1:4" x14ac:dyDescent="0.25">
      <c r="A3522" s="7">
        <v>40906</v>
      </c>
      <c r="B3522" s="5">
        <v>1263.02</v>
      </c>
      <c r="C3522" s="8" t="str">
        <f t="shared" si="108"/>
        <v>201112</v>
      </c>
      <c r="D3522" s="8" t="str">
        <f t="shared" si="109"/>
        <v>-</v>
      </c>
    </row>
    <row r="3523" spans="1:4" x14ac:dyDescent="0.25">
      <c r="A3523" s="7">
        <v>40907</v>
      </c>
      <c r="B3523" s="5">
        <v>1257.5999999999999</v>
      </c>
      <c r="C3523" s="8" t="str">
        <f t="shared" ref="C3523:C3586" si="110">CONCATENATE(YEAR(A3523),MONTH(A3523))</f>
        <v>201112</v>
      </c>
      <c r="D3523" s="8" t="str">
        <f t="shared" si="109"/>
        <v>-</v>
      </c>
    </row>
    <row r="3524" spans="1:4" x14ac:dyDescent="0.25">
      <c r="A3524" s="7">
        <v>40911</v>
      </c>
      <c r="B3524" s="5">
        <v>1277.06</v>
      </c>
      <c r="C3524" s="8" t="str">
        <f t="shared" si="110"/>
        <v>20121</v>
      </c>
      <c r="D3524" s="8" t="str">
        <f t="shared" ref="D3524:D3587" si="111">IF(C3524&lt;&gt;C3523,"erster Börsentag des Monats","-")</f>
        <v>erster Börsentag des Monats</v>
      </c>
    </row>
    <row r="3525" spans="1:4" x14ac:dyDescent="0.25">
      <c r="A3525" s="7">
        <v>40912</v>
      </c>
      <c r="B3525" s="5">
        <v>1277.3</v>
      </c>
      <c r="C3525" s="8" t="str">
        <f t="shared" si="110"/>
        <v>20121</v>
      </c>
      <c r="D3525" s="8" t="str">
        <f t="shared" si="111"/>
        <v>-</v>
      </c>
    </row>
    <row r="3526" spans="1:4" x14ac:dyDescent="0.25">
      <c r="A3526" s="7">
        <v>40913</v>
      </c>
      <c r="B3526" s="5">
        <v>1281.06</v>
      </c>
      <c r="C3526" s="8" t="str">
        <f t="shared" si="110"/>
        <v>20121</v>
      </c>
      <c r="D3526" s="8" t="str">
        <f t="shared" si="111"/>
        <v>-</v>
      </c>
    </row>
    <row r="3527" spans="1:4" x14ac:dyDescent="0.25">
      <c r="A3527" s="7">
        <v>40914</v>
      </c>
      <c r="B3527" s="5">
        <v>1277.81</v>
      </c>
      <c r="C3527" s="8" t="str">
        <f t="shared" si="110"/>
        <v>20121</v>
      </c>
      <c r="D3527" s="8" t="str">
        <f t="shared" si="111"/>
        <v>-</v>
      </c>
    </row>
    <row r="3528" spans="1:4" x14ac:dyDescent="0.25">
      <c r="A3528" s="7">
        <v>40917</v>
      </c>
      <c r="B3528" s="5">
        <v>1280.7</v>
      </c>
      <c r="C3528" s="8" t="str">
        <f t="shared" si="110"/>
        <v>20121</v>
      </c>
      <c r="D3528" s="8" t="str">
        <f t="shared" si="111"/>
        <v>-</v>
      </c>
    </row>
    <row r="3529" spans="1:4" x14ac:dyDescent="0.25">
      <c r="A3529" s="7">
        <v>40918</v>
      </c>
      <c r="B3529" s="5">
        <v>1292.08</v>
      </c>
      <c r="C3529" s="8" t="str">
        <f t="shared" si="110"/>
        <v>20121</v>
      </c>
      <c r="D3529" s="8" t="str">
        <f t="shared" si="111"/>
        <v>-</v>
      </c>
    </row>
    <row r="3530" spans="1:4" x14ac:dyDescent="0.25">
      <c r="A3530" s="7">
        <v>40919</v>
      </c>
      <c r="B3530" s="5">
        <v>1292.48</v>
      </c>
      <c r="C3530" s="8" t="str">
        <f t="shared" si="110"/>
        <v>20121</v>
      </c>
      <c r="D3530" s="8" t="str">
        <f t="shared" si="111"/>
        <v>-</v>
      </c>
    </row>
    <row r="3531" spans="1:4" x14ac:dyDescent="0.25">
      <c r="A3531" s="7">
        <v>40920</v>
      </c>
      <c r="B3531" s="5">
        <v>1295.5</v>
      </c>
      <c r="C3531" s="8" t="str">
        <f t="shared" si="110"/>
        <v>20121</v>
      </c>
      <c r="D3531" s="8" t="str">
        <f t="shared" si="111"/>
        <v>-</v>
      </c>
    </row>
    <row r="3532" spans="1:4" x14ac:dyDescent="0.25">
      <c r="A3532" s="7">
        <v>40921</v>
      </c>
      <c r="B3532" s="5">
        <v>1289.0899999999999</v>
      </c>
      <c r="C3532" s="8" t="str">
        <f t="shared" si="110"/>
        <v>20121</v>
      </c>
      <c r="D3532" s="8" t="str">
        <f t="shared" si="111"/>
        <v>-</v>
      </c>
    </row>
    <row r="3533" spans="1:4" x14ac:dyDescent="0.25">
      <c r="A3533" s="7">
        <v>40925</v>
      </c>
      <c r="B3533" s="5">
        <v>1293.67</v>
      </c>
      <c r="C3533" s="8" t="str">
        <f t="shared" si="110"/>
        <v>20121</v>
      </c>
      <c r="D3533" s="8" t="str">
        <f t="shared" si="111"/>
        <v>-</v>
      </c>
    </row>
    <row r="3534" spans="1:4" x14ac:dyDescent="0.25">
      <c r="A3534" s="7">
        <v>40926</v>
      </c>
      <c r="B3534" s="5">
        <v>1308.04</v>
      </c>
      <c r="C3534" s="8" t="str">
        <f t="shared" si="110"/>
        <v>20121</v>
      </c>
      <c r="D3534" s="8" t="str">
        <f t="shared" si="111"/>
        <v>-</v>
      </c>
    </row>
    <row r="3535" spans="1:4" x14ac:dyDescent="0.25">
      <c r="A3535" s="7">
        <v>40927</v>
      </c>
      <c r="B3535" s="5">
        <v>1314.5</v>
      </c>
      <c r="C3535" s="8" t="str">
        <f t="shared" si="110"/>
        <v>20121</v>
      </c>
      <c r="D3535" s="8" t="str">
        <f t="shared" si="111"/>
        <v>-</v>
      </c>
    </row>
    <row r="3536" spans="1:4" x14ac:dyDescent="0.25">
      <c r="A3536" s="7">
        <v>40928</v>
      </c>
      <c r="B3536" s="5">
        <v>1315.38</v>
      </c>
      <c r="C3536" s="8" t="str">
        <f t="shared" si="110"/>
        <v>20121</v>
      </c>
      <c r="D3536" s="8" t="str">
        <f t="shared" si="111"/>
        <v>-</v>
      </c>
    </row>
    <row r="3537" spans="1:4" x14ac:dyDescent="0.25">
      <c r="A3537" s="7">
        <v>40931</v>
      </c>
      <c r="B3537" s="5">
        <v>1316</v>
      </c>
      <c r="C3537" s="8" t="str">
        <f t="shared" si="110"/>
        <v>20121</v>
      </c>
      <c r="D3537" s="8" t="str">
        <f t="shared" si="111"/>
        <v>-</v>
      </c>
    </row>
    <row r="3538" spans="1:4" x14ac:dyDescent="0.25">
      <c r="A3538" s="7">
        <v>40932</v>
      </c>
      <c r="B3538" s="5">
        <v>1314.65</v>
      </c>
      <c r="C3538" s="8" t="str">
        <f t="shared" si="110"/>
        <v>20121</v>
      </c>
      <c r="D3538" s="8" t="str">
        <f t="shared" si="111"/>
        <v>-</v>
      </c>
    </row>
    <row r="3539" spans="1:4" x14ac:dyDescent="0.25">
      <c r="A3539" s="7">
        <v>40933</v>
      </c>
      <c r="B3539" s="5">
        <v>1326.05</v>
      </c>
      <c r="C3539" s="8" t="str">
        <f t="shared" si="110"/>
        <v>20121</v>
      </c>
      <c r="D3539" s="8" t="str">
        <f t="shared" si="111"/>
        <v>-</v>
      </c>
    </row>
    <row r="3540" spans="1:4" x14ac:dyDescent="0.25">
      <c r="A3540" s="7">
        <v>40934</v>
      </c>
      <c r="B3540" s="5">
        <v>1318.43</v>
      </c>
      <c r="C3540" s="8" t="str">
        <f t="shared" si="110"/>
        <v>20121</v>
      </c>
      <c r="D3540" s="8" t="str">
        <f t="shared" si="111"/>
        <v>-</v>
      </c>
    </row>
    <row r="3541" spans="1:4" x14ac:dyDescent="0.25">
      <c r="A3541" s="7">
        <v>40935</v>
      </c>
      <c r="B3541" s="5">
        <v>1316.33</v>
      </c>
      <c r="C3541" s="8" t="str">
        <f t="shared" si="110"/>
        <v>20121</v>
      </c>
      <c r="D3541" s="8" t="str">
        <f t="shared" si="111"/>
        <v>-</v>
      </c>
    </row>
    <row r="3542" spans="1:4" x14ac:dyDescent="0.25">
      <c r="A3542" s="7">
        <v>40938</v>
      </c>
      <c r="B3542" s="5">
        <v>1313.01</v>
      </c>
      <c r="C3542" s="8" t="str">
        <f t="shared" si="110"/>
        <v>20121</v>
      </c>
      <c r="D3542" s="8" t="str">
        <f t="shared" si="111"/>
        <v>-</v>
      </c>
    </row>
    <row r="3543" spans="1:4" x14ac:dyDescent="0.25">
      <c r="A3543" s="7">
        <v>40939</v>
      </c>
      <c r="B3543" s="5">
        <v>1312.41</v>
      </c>
      <c r="C3543" s="8" t="str">
        <f t="shared" si="110"/>
        <v>20121</v>
      </c>
      <c r="D3543" s="8" t="str">
        <f t="shared" si="111"/>
        <v>-</v>
      </c>
    </row>
    <row r="3544" spans="1:4" x14ac:dyDescent="0.25">
      <c r="A3544" s="7">
        <v>40940</v>
      </c>
      <c r="B3544" s="5">
        <v>1324.09</v>
      </c>
      <c r="C3544" s="8" t="str">
        <f t="shared" si="110"/>
        <v>20122</v>
      </c>
      <c r="D3544" s="8" t="str">
        <f t="shared" si="111"/>
        <v>erster Börsentag des Monats</v>
      </c>
    </row>
    <row r="3545" spans="1:4" x14ac:dyDescent="0.25">
      <c r="A3545" s="7">
        <v>40941</v>
      </c>
      <c r="B3545" s="5">
        <v>1325.54</v>
      </c>
      <c r="C3545" s="8" t="str">
        <f t="shared" si="110"/>
        <v>20122</v>
      </c>
      <c r="D3545" s="8" t="str">
        <f t="shared" si="111"/>
        <v>-</v>
      </c>
    </row>
    <row r="3546" spans="1:4" x14ac:dyDescent="0.25">
      <c r="A3546" s="7">
        <v>40942</v>
      </c>
      <c r="B3546" s="5">
        <v>1344.9</v>
      </c>
      <c r="C3546" s="8" t="str">
        <f t="shared" si="110"/>
        <v>20122</v>
      </c>
      <c r="D3546" s="8" t="str">
        <f t="shared" si="111"/>
        <v>-</v>
      </c>
    </row>
    <row r="3547" spans="1:4" x14ac:dyDescent="0.25">
      <c r="A3547" s="7">
        <v>40945</v>
      </c>
      <c r="B3547" s="5">
        <v>1344.33</v>
      </c>
      <c r="C3547" s="8" t="str">
        <f t="shared" si="110"/>
        <v>20122</v>
      </c>
      <c r="D3547" s="8" t="str">
        <f t="shared" si="111"/>
        <v>-</v>
      </c>
    </row>
    <row r="3548" spans="1:4" x14ac:dyDescent="0.25">
      <c r="A3548" s="7">
        <v>40946</v>
      </c>
      <c r="B3548" s="5">
        <v>1347.05</v>
      </c>
      <c r="C3548" s="8" t="str">
        <f t="shared" si="110"/>
        <v>20122</v>
      </c>
      <c r="D3548" s="8" t="str">
        <f t="shared" si="111"/>
        <v>-</v>
      </c>
    </row>
    <row r="3549" spans="1:4" x14ac:dyDescent="0.25">
      <c r="A3549" s="7">
        <v>40947</v>
      </c>
      <c r="B3549" s="5">
        <v>1349.96</v>
      </c>
      <c r="C3549" s="8" t="str">
        <f t="shared" si="110"/>
        <v>20122</v>
      </c>
      <c r="D3549" s="8" t="str">
        <f t="shared" si="111"/>
        <v>-</v>
      </c>
    </row>
    <row r="3550" spans="1:4" x14ac:dyDescent="0.25">
      <c r="A3550" s="7">
        <v>40948</v>
      </c>
      <c r="B3550" s="5">
        <v>1351.95</v>
      </c>
      <c r="C3550" s="8" t="str">
        <f t="shared" si="110"/>
        <v>20122</v>
      </c>
      <c r="D3550" s="8" t="str">
        <f t="shared" si="111"/>
        <v>-</v>
      </c>
    </row>
    <row r="3551" spans="1:4" x14ac:dyDescent="0.25">
      <c r="A3551" s="7">
        <v>40949</v>
      </c>
      <c r="B3551" s="5">
        <v>1342.64</v>
      </c>
      <c r="C3551" s="8" t="str">
        <f t="shared" si="110"/>
        <v>20122</v>
      </c>
      <c r="D3551" s="8" t="str">
        <f t="shared" si="111"/>
        <v>-</v>
      </c>
    </row>
    <row r="3552" spans="1:4" x14ac:dyDescent="0.25">
      <c r="A3552" s="7">
        <v>40952</v>
      </c>
      <c r="B3552" s="5">
        <v>1351.77</v>
      </c>
      <c r="C3552" s="8" t="str">
        <f t="shared" si="110"/>
        <v>20122</v>
      </c>
      <c r="D3552" s="8" t="str">
        <f t="shared" si="111"/>
        <v>-</v>
      </c>
    </row>
    <row r="3553" spans="1:4" x14ac:dyDescent="0.25">
      <c r="A3553" s="7">
        <v>40953</v>
      </c>
      <c r="B3553" s="5">
        <v>1350.5</v>
      </c>
      <c r="C3553" s="8" t="str">
        <f t="shared" si="110"/>
        <v>20122</v>
      </c>
      <c r="D3553" s="8" t="str">
        <f t="shared" si="111"/>
        <v>-</v>
      </c>
    </row>
    <row r="3554" spans="1:4" x14ac:dyDescent="0.25">
      <c r="A3554" s="7">
        <v>40954</v>
      </c>
      <c r="B3554" s="5">
        <v>1343.23</v>
      </c>
      <c r="C3554" s="8" t="str">
        <f t="shared" si="110"/>
        <v>20122</v>
      </c>
      <c r="D3554" s="8" t="str">
        <f t="shared" si="111"/>
        <v>-</v>
      </c>
    </row>
    <row r="3555" spans="1:4" x14ac:dyDescent="0.25">
      <c r="A3555" s="7">
        <v>40955</v>
      </c>
      <c r="B3555" s="5">
        <v>1358.04</v>
      </c>
      <c r="C3555" s="8" t="str">
        <f t="shared" si="110"/>
        <v>20122</v>
      </c>
      <c r="D3555" s="8" t="str">
        <f t="shared" si="111"/>
        <v>-</v>
      </c>
    </row>
    <row r="3556" spans="1:4" x14ac:dyDescent="0.25">
      <c r="A3556" s="7">
        <v>40956</v>
      </c>
      <c r="B3556" s="5">
        <v>1361.23</v>
      </c>
      <c r="C3556" s="8" t="str">
        <f t="shared" si="110"/>
        <v>20122</v>
      </c>
      <c r="D3556" s="8" t="str">
        <f t="shared" si="111"/>
        <v>-</v>
      </c>
    </row>
    <row r="3557" spans="1:4" x14ac:dyDescent="0.25">
      <c r="A3557" s="7">
        <v>40960</v>
      </c>
      <c r="B3557" s="5">
        <v>1362.21</v>
      </c>
      <c r="C3557" s="8" t="str">
        <f t="shared" si="110"/>
        <v>20122</v>
      </c>
      <c r="D3557" s="8" t="str">
        <f t="shared" si="111"/>
        <v>-</v>
      </c>
    </row>
    <row r="3558" spans="1:4" x14ac:dyDescent="0.25">
      <c r="A3558" s="7">
        <v>40961</v>
      </c>
      <c r="B3558" s="5">
        <v>1357.66</v>
      </c>
      <c r="C3558" s="8" t="str">
        <f t="shared" si="110"/>
        <v>20122</v>
      </c>
      <c r="D3558" s="8" t="str">
        <f t="shared" si="111"/>
        <v>-</v>
      </c>
    </row>
    <row r="3559" spans="1:4" x14ac:dyDescent="0.25">
      <c r="A3559" s="7">
        <v>40962</v>
      </c>
      <c r="B3559" s="5">
        <v>1363.46</v>
      </c>
      <c r="C3559" s="8" t="str">
        <f t="shared" si="110"/>
        <v>20122</v>
      </c>
      <c r="D3559" s="8" t="str">
        <f t="shared" si="111"/>
        <v>-</v>
      </c>
    </row>
    <row r="3560" spans="1:4" x14ac:dyDescent="0.25">
      <c r="A3560" s="7">
        <v>40963</v>
      </c>
      <c r="B3560" s="5">
        <v>1365.74</v>
      </c>
      <c r="C3560" s="8" t="str">
        <f t="shared" si="110"/>
        <v>20122</v>
      </c>
      <c r="D3560" s="8" t="str">
        <f t="shared" si="111"/>
        <v>-</v>
      </c>
    </row>
    <row r="3561" spans="1:4" x14ac:dyDescent="0.25">
      <c r="A3561" s="7">
        <v>40966</v>
      </c>
      <c r="B3561" s="5">
        <v>1367.59</v>
      </c>
      <c r="C3561" s="8" t="str">
        <f t="shared" si="110"/>
        <v>20122</v>
      </c>
      <c r="D3561" s="8" t="str">
        <f t="shared" si="111"/>
        <v>-</v>
      </c>
    </row>
    <row r="3562" spans="1:4" x14ac:dyDescent="0.25">
      <c r="A3562" s="7">
        <v>40967</v>
      </c>
      <c r="B3562" s="5">
        <v>1372.18</v>
      </c>
      <c r="C3562" s="8" t="str">
        <f t="shared" si="110"/>
        <v>20122</v>
      </c>
      <c r="D3562" s="8" t="str">
        <f t="shared" si="111"/>
        <v>-</v>
      </c>
    </row>
    <row r="3563" spans="1:4" x14ac:dyDescent="0.25">
      <c r="A3563" s="7">
        <v>40968</v>
      </c>
      <c r="B3563" s="5">
        <v>1365.68</v>
      </c>
      <c r="C3563" s="8" t="str">
        <f t="shared" si="110"/>
        <v>20122</v>
      </c>
      <c r="D3563" s="8" t="str">
        <f t="shared" si="111"/>
        <v>-</v>
      </c>
    </row>
    <row r="3564" spans="1:4" x14ac:dyDescent="0.25">
      <c r="A3564" s="7">
        <v>40969</v>
      </c>
      <c r="B3564" s="5">
        <v>1374.09</v>
      </c>
      <c r="C3564" s="8" t="str">
        <f t="shared" si="110"/>
        <v>20123</v>
      </c>
      <c r="D3564" s="8" t="str">
        <f t="shared" si="111"/>
        <v>erster Börsentag des Monats</v>
      </c>
    </row>
    <row r="3565" spans="1:4" x14ac:dyDescent="0.25">
      <c r="A3565" s="7">
        <v>40970</v>
      </c>
      <c r="B3565" s="5">
        <v>1369.63</v>
      </c>
      <c r="C3565" s="8" t="str">
        <f t="shared" si="110"/>
        <v>20123</v>
      </c>
      <c r="D3565" s="8" t="str">
        <f t="shared" si="111"/>
        <v>-</v>
      </c>
    </row>
    <row r="3566" spans="1:4" x14ac:dyDescent="0.25">
      <c r="A3566" s="7">
        <v>40973</v>
      </c>
      <c r="B3566" s="5">
        <v>1364.33</v>
      </c>
      <c r="C3566" s="8" t="str">
        <f t="shared" si="110"/>
        <v>20123</v>
      </c>
      <c r="D3566" s="8" t="str">
        <f t="shared" si="111"/>
        <v>-</v>
      </c>
    </row>
    <row r="3567" spans="1:4" x14ac:dyDescent="0.25">
      <c r="A3567" s="7">
        <v>40974</v>
      </c>
      <c r="B3567" s="5">
        <v>1343.36</v>
      </c>
      <c r="C3567" s="8" t="str">
        <f t="shared" si="110"/>
        <v>20123</v>
      </c>
      <c r="D3567" s="8" t="str">
        <f t="shared" si="111"/>
        <v>-</v>
      </c>
    </row>
    <row r="3568" spans="1:4" x14ac:dyDescent="0.25">
      <c r="A3568" s="7">
        <v>40975</v>
      </c>
      <c r="B3568" s="5">
        <v>1352.63</v>
      </c>
      <c r="C3568" s="8" t="str">
        <f t="shared" si="110"/>
        <v>20123</v>
      </c>
      <c r="D3568" s="8" t="str">
        <f t="shared" si="111"/>
        <v>-</v>
      </c>
    </row>
    <row r="3569" spans="1:4" x14ac:dyDescent="0.25">
      <c r="A3569" s="7">
        <v>40976</v>
      </c>
      <c r="B3569" s="5">
        <v>1365.91</v>
      </c>
      <c r="C3569" s="8" t="str">
        <f t="shared" si="110"/>
        <v>20123</v>
      </c>
      <c r="D3569" s="8" t="str">
        <f t="shared" si="111"/>
        <v>-</v>
      </c>
    </row>
    <row r="3570" spans="1:4" x14ac:dyDescent="0.25">
      <c r="A3570" s="7">
        <v>40977</v>
      </c>
      <c r="B3570" s="5">
        <v>1370.87</v>
      </c>
      <c r="C3570" s="8" t="str">
        <f t="shared" si="110"/>
        <v>20123</v>
      </c>
      <c r="D3570" s="8" t="str">
        <f t="shared" si="111"/>
        <v>-</v>
      </c>
    </row>
    <row r="3571" spans="1:4" x14ac:dyDescent="0.25">
      <c r="A3571" s="7">
        <v>40980</v>
      </c>
      <c r="B3571" s="5">
        <v>1371.09</v>
      </c>
      <c r="C3571" s="8" t="str">
        <f t="shared" si="110"/>
        <v>20123</v>
      </c>
      <c r="D3571" s="8" t="str">
        <f t="shared" si="111"/>
        <v>-</v>
      </c>
    </row>
    <row r="3572" spans="1:4" x14ac:dyDescent="0.25">
      <c r="A3572" s="7">
        <v>40981</v>
      </c>
      <c r="B3572" s="5">
        <v>1395.95</v>
      </c>
      <c r="C3572" s="8" t="str">
        <f t="shared" si="110"/>
        <v>20123</v>
      </c>
      <c r="D3572" s="8" t="str">
        <f t="shared" si="111"/>
        <v>-</v>
      </c>
    </row>
    <row r="3573" spans="1:4" x14ac:dyDescent="0.25">
      <c r="A3573" s="7">
        <v>40982</v>
      </c>
      <c r="B3573" s="5">
        <v>1394.28</v>
      </c>
      <c r="C3573" s="8" t="str">
        <f t="shared" si="110"/>
        <v>20123</v>
      </c>
      <c r="D3573" s="8" t="str">
        <f t="shared" si="111"/>
        <v>-</v>
      </c>
    </row>
    <row r="3574" spans="1:4" x14ac:dyDescent="0.25">
      <c r="A3574" s="7">
        <v>40983</v>
      </c>
      <c r="B3574" s="5">
        <v>1402.6</v>
      </c>
      <c r="C3574" s="8" t="str">
        <f t="shared" si="110"/>
        <v>20123</v>
      </c>
      <c r="D3574" s="8" t="str">
        <f t="shared" si="111"/>
        <v>-</v>
      </c>
    </row>
    <row r="3575" spans="1:4" x14ac:dyDescent="0.25">
      <c r="A3575" s="7">
        <v>40984</v>
      </c>
      <c r="B3575" s="5">
        <v>1404.17</v>
      </c>
      <c r="C3575" s="8" t="str">
        <f t="shared" si="110"/>
        <v>20123</v>
      </c>
      <c r="D3575" s="8" t="str">
        <f t="shared" si="111"/>
        <v>-</v>
      </c>
    </row>
    <row r="3576" spans="1:4" x14ac:dyDescent="0.25">
      <c r="A3576" s="7">
        <v>40987</v>
      </c>
      <c r="B3576" s="5">
        <v>1409.75</v>
      </c>
      <c r="C3576" s="8" t="str">
        <f t="shared" si="110"/>
        <v>20123</v>
      </c>
      <c r="D3576" s="8" t="str">
        <f t="shared" si="111"/>
        <v>-</v>
      </c>
    </row>
    <row r="3577" spans="1:4" x14ac:dyDescent="0.25">
      <c r="A3577" s="7">
        <v>40988</v>
      </c>
      <c r="B3577" s="5">
        <v>1405.52</v>
      </c>
      <c r="C3577" s="8" t="str">
        <f t="shared" si="110"/>
        <v>20123</v>
      </c>
      <c r="D3577" s="8" t="str">
        <f t="shared" si="111"/>
        <v>-</v>
      </c>
    </row>
    <row r="3578" spans="1:4" x14ac:dyDescent="0.25">
      <c r="A3578" s="7">
        <v>40989</v>
      </c>
      <c r="B3578" s="5">
        <v>1402.89</v>
      </c>
      <c r="C3578" s="8" t="str">
        <f t="shared" si="110"/>
        <v>20123</v>
      </c>
      <c r="D3578" s="8" t="str">
        <f t="shared" si="111"/>
        <v>-</v>
      </c>
    </row>
    <row r="3579" spans="1:4" x14ac:dyDescent="0.25">
      <c r="A3579" s="7">
        <v>40990</v>
      </c>
      <c r="B3579" s="5">
        <v>1392.78</v>
      </c>
      <c r="C3579" s="8" t="str">
        <f t="shared" si="110"/>
        <v>20123</v>
      </c>
      <c r="D3579" s="8" t="str">
        <f t="shared" si="111"/>
        <v>-</v>
      </c>
    </row>
    <row r="3580" spans="1:4" x14ac:dyDescent="0.25">
      <c r="A3580" s="7">
        <v>40991</v>
      </c>
      <c r="B3580" s="5">
        <v>1397.11</v>
      </c>
      <c r="C3580" s="8" t="str">
        <f t="shared" si="110"/>
        <v>20123</v>
      </c>
      <c r="D3580" s="8" t="str">
        <f t="shared" si="111"/>
        <v>-</v>
      </c>
    </row>
    <row r="3581" spans="1:4" x14ac:dyDescent="0.25">
      <c r="A3581" s="7">
        <v>40994</v>
      </c>
      <c r="B3581" s="5">
        <v>1416.51</v>
      </c>
      <c r="C3581" s="8" t="str">
        <f t="shared" si="110"/>
        <v>20123</v>
      </c>
      <c r="D3581" s="8" t="str">
        <f t="shared" si="111"/>
        <v>-</v>
      </c>
    </row>
    <row r="3582" spans="1:4" x14ac:dyDescent="0.25">
      <c r="A3582" s="7">
        <v>40995</v>
      </c>
      <c r="B3582" s="5">
        <v>1412.52</v>
      </c>
      <c r="C3582" s="8" t="str">
        <f t="shared" si="110"/>
        <v>20123</v>
      </c>
      <c r="D3582" s="8" t="str">
        <f t="shared" si="111"/>
        <v>-</v>
      </c>
    </row>
    <row r="3583" spans="1:4" x14ac:dyDescent="0.25">
      <c r="A3583" s="7">
        <v>40996</v>
      </c>
      <c r="B3583" s="5">
        <v>1405.54</v>
      </c>
      <c r="C3583" s="8" t="str">
        <f t="shared" si="110"/>
        <v>20123</v>
      </c>
      <c r="D3583" s="8" t="str">
        <f t="shared" si="111"/>
        <v>-</v>
      </c>
    </row>
    <row r="3584" spans="1:4" x14ac:dyDescent="0.25">
      <c r="A3584" s="7">
        <v>40997</v>
      </c>
      <c r="B3584" s="5">
        <v>1403.28</v>
      </c>
      <c r="C3584" s="8" t="str">
        <f t="shared" si="110"/>
        <v>20123</v>
      </c>
      <c r="D3584" s="8" t="str">
        <f t="shared" si="111"/>
        <v>-</v>
      </c>
    </row>
    <row r="3585" spans="1:4" x14ac:dyDescent="0.25">
      <c r="A3585" s="7">
        <v>40998</v>
      </c>
      <c r="B3585" s="5">
        <v>1408.47</v>
      </c>
      <c r="C3585" s="8" t="str">
        <f t="shared" si="110"/>
        <v>20123</v>
      </c>
      <c r="D3585" s="8" t="str">
        <f t="shared" si="111"/>
        <v>-</v>
      </c>
    </row>
    <row r="3586" spans="1:4" x14ac:dyDescent="0.25">
      <c r="A3586" s="7">
        <v>41001</v>
      </c>
      <c r="B3586" s="5">
        <v>1419.04</v>
      </c>
      <c r="C3586" s="8" t="str">
        <f t="shared" si="110"/>
        <v>20124</v>
      </c>
      <c r="D3586" s="8" t="str">
        <f t="shared" si="111"/>
        <v>erster Börsentag des Monats</v>
      </c>
    </row>
    <row r="3587" spans="1:4" x14ac:dyDescent="0.25">
      <c r="A3587" s="7">
        <v>41002</v>
      </c>
      <c r="B3587" s="5">
        <v>1413.38</v>
      </c>
      <c r="C3587" s="8" t="str">
        <f t="shared" ref="C3587:C3650" si="112">CONCATENATE(YEAR(A3587),MONTH(A3587))</f>
        <v>20124</v>
      </c>
      <c r="D3587" s="8" t="str">
        <f t="shared" si="111"/>
        <v>-</v>
      </c>
    </row>
    <row r="3588" spans="1:4" x14ac:dyDescent="0.25">
      <c r="A3588" s="7">
        <v>41003</v>
      </c>
      <c r="B3588" s="5">
        <v>1398.96</v>
      </c>
      <c r="C3588" s="8" t="str">
        <f t="shared" si="112"/>
        <v>20124</v>
      </c>
      <c r="D3588" s="8" t="str">
        <f t="shared" ref="D3588:D3651" si="113">IF(C3588&lt;&gt;C3587,"erster Börsentag des Monats","-")</f>
        <v>-</v>
      </c>
    </row>
    <row r="3589" spans="1:4" x14ac:dyDescent="0.25">
      <c r="A3589" s="7">
        <v>41004</v>
      </c>
      <c r="B3589" s="5">
        <v>1398.08</v>
      </c>
      <c r="C3589" s="8" t="str">
        <f t="shared" si="112"/>
        <v>20124</v>
      </c>
      <c r="D3589" s="8" t="str">
        <f t="shared" si="113"/>
        <v>-</v>
      </c>
    </row>
    <row r="3590" spans="1:4" x14ac:dyDescent="0.25">
      <c r="A3590" s="7">
        <v>41008</v>
      </c>
      <c r="B3590" s="5">
        <v>1382.2</v>
      </c>
      <c r="C3590" s="8" t="str">
        <f t="shared" si="112"/>
        <v>20124</v>
      </c>
      <c r="D3590" s="8" t="str">
        <f t="shared" si="113"/>
        <v>-</v>
      </c>
    </row>
    <row r="3591" spans="1:4" x14ac:dyDescent="0.25">
      <c r="A3591" s="7">
        <v>41009</v>
      </c>
      <c r="B3591" s="5">
        <v>1358.59</v>
      </c>
      <c r="C3591" s="8" t="str">
        <f t="shared" si="112"/>
        <v>20124</v>
      </c>
      <c r="D3591" s="8" t="str">
        <f t="shared" si="113"/>
        <v>-</v>
      </c>
    </row>
    <row r="3592" spans="1:4" x14ac:dyDescent="0.25">
      <c r="A3592" s="7">
        <v>41010</v>
      </c>
      <c r="B3592" s="5">
        <v>1368.71</v>
      </c>
      <c r="C3592" s="8" t="str">
        <f t="shared" si="112"/>
        <v>20124</v>
      </c>
      <c r="D3592" s="8" t="str">
        <f t="shared" si="113"/>
        <v>-</v>
      </c>
    </row>
    <row r="3593" spans="1:4" x14ac:dyDescent="0.25">
      <c r="A3593" s="7">
        <v>41011</v>
      </c>
      <c r="B3593" s="5">
        <v>1387.57</v>
      </c>
      <c r="C3593" s="8" t="str">
        <f t="shared" si="112"/>
        <v>20124</v>
      </c>
      <c r="D3593" s="8" t="str">
        <f t="shared" si="113"/>
        <v>-</v>
      </c>
    </row>
    <row r="3594" spans="1:4" x14ac:dyDescent="0.25">
      <c r="A3594" s="7">
        <v>41012</v>
      </c>
      <c r="B3594" s="5">
        <v>1370.26</v>
      </c>
      <c r="C3594" s="8" t="str">
        <f t="shared" si="112"/>
        <v>20124</v>
      </c>
      <c r="D3594" s="8" t="str">
        <f t="shared" si="113"/>
        <v>-</v>
      </c>
    </row>
    <row r="3595" spans="1:4" x14ac:dyDescent="0.25">
      <c r="A3595" s="7">
        <v>41015</v>
      </c>
      <c r="B3595" s="5">
        <v>1369.57</v>
      </c>
      <c r="C3595" s="8" t="str">
        <f t="shared" si="112"/>
        <v>20124</v>
      </c>
      <c r="D3595" s="8" t="str">
        <f t="shared" si="113"/>
        <v>-</v>
      </c>
    </row>
    <row r="3596" spans="1:4" x14ac:dyDescent="0.25">
      <c r="A3596" s="7">
        <v>41016</v>
      </c>
      <c r="B3596" s="5">
        <v>1390.78</v>
      </c>
      <c r="C3596" s="8" t="str">
        <f t="shared" si="112"/>
        <v>20124</v>
      </c>
      <c r="D3596" s="8" t="str">
        <f t="shared" si="113"/>
        <v>-</v>
      </c>
    </row>
    <row r="3597" spans="1:4" x14ac:dyDescent="0.25">
      <c r="A3597" s="7">
        <v>41017</v>
      </c>
      <c r="B3597" s="5">
        <v>1385.14</v>
      </c>
      <c r="C3597" s="8" t="str">
        <f t="shared" si="112"/>
        <v>20124</v>
      </c>
      <c r="D3597" s="8" t="str">
        <f t="shared" si="113"/>
        <v>-</v>
      </c>
    </row>
    <row r="3598" spans="1:4" x14ac:dyDescent="0.25">
      <c r="A3598" s="7">
        <v>41018</v>
      </c>
      <c r="B3598" s="5">
        <v>1376.92</v>
      </c>
      <c r="C3598" s="8" t="str">
        <f t="shared" si="112"/>
        <v>20124</v>
      </c>
      <c r="D3598" s="8" t="str">
        <f t="shared" si="113"/>
        <v>-</v>
      </c>
    </row>
    <row r="3599" spans="1:4" x14ac:dyDescent="0.25">
      <c r="A3599" s="7">
        <v>41019</v>
      </c>
      <c r="B3599" s="5">
        <v>1378.53</v>
      </c>
      <c r="C3599" s="8" t="str">
        <f t="shared" si="112"/>
        <v>20124</v>
      </c>
      <c r="D3599" s="8" t="str">
        <f t="shared" si="113"/>
        <v>-</v>
      </c>
    </row>
    <row r="3600" spans="1:4" x14ac:dyDescent="0.25">
      <c r="A3600" s="7">
        <v>41022</v>
      </c>
      <c r="B3600" s="5">
        <v>1366.94</v>
      </c>
      <c r="C3600" s="8" t="str">
        <f t="shared" si="112"/>
        <v>20124</v>
      </c>
      <c r="D3600" s="8" t="str">
        <f t="shared" si="113"/>
        <v>-</v>
      </c>
    </row>
    <row r="3601" spans="1:4" x14ac:dyDescent="0.25">
      <c r="A3601" s="7">
        <v>41023</v>
      </c>
      <c r="B3601" s="5">
        <v>1371.97</v>
      </c>
      <c r="C3601" s="8" t="str">
        <f t="shared" si="112"/>
        <v>20124</v>
      </c>
      <c r="D3601" s="8" t="str">
        <f t="shared" si="113"/>
        <v>-</v>
      </c>
    </row>
    <row r="3602" spans="1:4" x14ac:dyDescent="0.25">
      <c r="A3602" s="7">
        <v>41024</v>
      </c>
      <c r="B3602" s="5">
        <v>1390.69</v>
      </c>
      <c r="C3602" s="8" t="str">
        <f t="shared" si="112"/>
        <v>20124</v>
      </c>
      <c r="D3602" s="8" t="str">
        <f t="shared" si="113"/>
        <v>-</v>
      </c>
    </row>
    <row r="3603" spans="1:4" x14ac:dyDescent="0.25">
      <c r="A3603" s="7">
        <v>41025</v>
      </c>
      <c r="B3603" s="5">
        <v>1399.98</v>
      </c>
      <c r="C3603" s="8" t="str">
        <f t="shared" si="112"/>
        <v>20124</v>
      </c>
      <c r="D3603" s="8" t="str">
        <f t="shared" si="113"/>
        <v>-</v>
      </c>
    </row>
    <row r="3604" spans="1:4" x14ac:dyDescent="0.25">
      <c r="A3604" s="7">
        <v>41026</v>
      </c>
      <c r="B3604" s="5">
        <v>1403.36</v>
      </c>
      <c r="C3604" s="8" t="str">
        <f t="shared" si="112"/>
        <v>20124</v>
      </c>
      <c r="D3604" s="8" t="str">
        <f t="shared" si="113"/>
        <v>-</v>
      </c>
    </row>
    <row r="3605" spans="1:4" x14ac:dyDescent="0.25">
      <c r="A3605" s="7">
        <v>41029</v>
      </c>
      <c r="B3605" s="5">
        <v>1397.91</v>
      </c>
      <c r="C3605" s="8" t="str">
        <f t="shared" si="112"/>
        <v>20124</v>
      </c>
      <c r="D3605" s="8" t="str">
        <f t="shared" si="113"/>
        <v>-</v>
      </c>
    </row>
    <row r="3606" spans="1:4" x14ac:dyDescent="0.25">
      <c r="A3606" s="7">
        <v>41030</v>
      </c>
      <c r="B3606" s="5">
        <v>1405.82</v>
      </c>
      <c r="C3606" s="8" t="str">
        <f t="shared" si="112"/>
        <v>20125</v>
      </c>
      <c r="D3606" s="8" t="str">
        <f t="shared" si="113"/>
        <v>erster Börsentag des Monats</v>
      </c>
    </row>
    <row r="3607" spans="1:4" x14ac:dyDescent="0.25">
      <c r="A3607" s="7">
        <v>41031</v>
      </c>
      <c r="B3607" s="5">
        <v>1402.31</v>
      </c>
      <c r="C3607" s="8" t="str">
        <f t="shared" si="112"/>
        <v>20125</v>
      </c>
      <c r="D3607" s="8" t="str">
        <f t="shared" si="113"/>
        <v>-</v>
      </c>
    </row>
    <row r="3608" spans="1:4" x14ac:dyDescent="0.25">
      <c r="A3608" s="7">
        <v>41032</v>
      </c>
      <c r="B3608" s="5">
        <v>1391.57</v>
      </c>
      <c r="C3608" s="8" t="str">
        <f t="shared" si="112"/>
        <v>20125</v>
      </c>
      <c r="D3608" s="8" t="str">
        <f t="shared" si="113"/>
        <v>-</v>
      </c>
    </row>
    <row r="3609" spans="1:4" x14ac:dyDescent="0.25">
      <c r="A3609" s="7">
        <v>41033</v>
      </c>
      <c r="B3609" s="5">
        <v>1369.1</v>
      </c>
      <c r="C3609" s="8" t="str">
        <f t="shared" si="112"/>
        <v>20125</v>
      </c>
      <c r="D3609" s="8" t="str">
        <f t="shared" si="113"/>
        <v>-</v>
      </c>
    </row>
    <row r="3610" spans="1:4" x14ac:dyDescent="0.25">
      <c r="A3610" s="7">
        <v>41036</v>
      </c>
      <c r="B3610" s="5">
        <v>1369.58</v>
      </c>
      <c r="C3610" s="8" t="str">
        <f t="shared" si="112"/>
        <v>20125</v>
      </c>
      <c r="D3610" s="8" t="str">
        <f t="shared" si="113"/>
        <v>-</v>
      </c>
    </row>
    <row r="3611" spans="1:4" x14ac:dyDescent="0.25">
      <c r="A3611" s="7">
        <v>41037</v>
      </c>
      <c r="B3611" s="5">
        <v>1363.72</v>
      </c>
      <c r="C3611" s="8" t="str">
        <f t="shared" si="112"/>
        <v>20125</v>
      </c>
      <c r="D3611" s="8" t="str">
        <f t="shared" si="113"/>
        <v>-</v>
      </c>
    </row>
    <row r="3612" spans="1:4" x14ac:dyDescent="0.25">
      <c r="A3612" s="7">
        <v>41038</v>
      </c>
      <c r="B3612" s="5">
        <v>1354.58</v>
      </c>
      <c r="C3612" s="8" t="str">
        <f t="shared" si="112"/>
        <v>20125</v>
      </c>
      <c r="D3612" s="8" t="str">
        <f t="shared" si="113"/>
        <v>-</v>
      </c>
    </row>
    <row r="3613" spans="1:4" x14ac:dyDescent="0.25">
      <c r="A3613" s="7">
        <v>41039</v>
      </c>
      <c r="B3613" s="5">
        <v>1357.99</v>
      </c>
      <c r="C3613" s="8" t="str">
        <f t="shared" si="112"/>
        <v>20125</v>
      </c>
      <c r="D3613" s="8" t="str">
        <f t="shared" si="113"/>
        <v>-</v>
      </c>
    </row>
    <row r="3614" spans="1:4" x14ac:dyDescent="0.25">
      <c r="A3614" s="7">
        <v>41040</v>
      </c>
      <c r="B3614" s="5">
        <v>1353.39</v>
      </c>
      <c r="C3614" s="8" t="str">
        <f t="shared" si="112"/>
        <v>20125</v>
      </c>
      <c r="D3614" s="8" t="str">
        <f t="shared" si="113"/>
        <v>-</v>
      </c>
    </row>
    <row r="3615" spans="1:4" x14ac:dyDescent="0.25">
      <c r="A3615" s="7">
        <v>41043</v>
      </c>
      <c r="B3615" s="5">
        <v>1338.35</v>
      </c>
      <c r="C3615" s="8" t="str">
        <f t="shared" si="112"/>
        <v>20125</v>
      </c>
      <c r="D3615" s="8" t="str">
        <f t="shared" si="113"/>
        <v>-</v>
      </c>
    </row>
    <row r="3616" spans="1:4" x14ac:dyDescent="0.25">
      <c r="A3616" s="7">
        <v>41044</v>
      </c>
      <c r="B3616" s="5">
        <v>1330.66</v>
      </c>
      <c r="C3616" s="8" t="str">
        <f t="shared" si="112"/>
        <v>20125</v>
      </c>
      <c r="D3616" s="8" t="str">
        <f t="shared" si="113"/>
        <v>-</v>
      </c>
    </row>
    <row r="3617" spans="1:4" x14ac:dyDescent="0.25">
      <c r="A3617" s="7">
        <v>41045</v>
      </c>
      <c r="B3617" s="5">
        <v>1324.8</v>
      </c>
      <c r="C3617" s="8" t="str">
        <f t="shared" si="112"/>
        <v>20125</v>
      </c>
      <c r="D3617" s="8" t="str">
        <f t="shared" si="113"/>
        <v>-</v>
      </c>
    </row>
    <row r="3618" spans="1:4" x14ac:dyDescent="0.25">
      <c r="A3618" s="7">
        <v>41046</v>
      </c>
      <c r="B3618" s="5">
        <v>1304.8599999999999</v>
      </c>
      <c r="C3618" s="8" t="str">
        <f t="shared" si="112"/>
        <v>20125</v>
      </c>
      <c r="D3618" s="8" t="str">
        <f t="shared" si="113"/>
        <v>-</v>
      </c>
    </row>
    <row r="3619" spans="1:4" x14ac:dyDescent="0.25">
      <c r="A3619" s="7">
        <v>41047</v>
      </c>
      <c r="B3619" s="5">
        <v>1295.22</v>
      </c>
      <c r="C3619" s="8" t="str">
        <f t="shared" si="112"/>
        <v>20125</v>
      </c>
      <c r="D3619" s="8" t="str">
        <f t="shared" si="113"/>
        <v>-</v>
      </c>
    </row>
    <row r="3620" spans="1:4" x14ac:dyDescent="0.25">
      <c r="A3620" s="7">
        <v>41050</v>
      </c>
      <c r="B3620" s="5">
        <v>1315.99</v>
      </c>
      <c r="C3620" s="8" t="str">
        <f t="shared" si="112"/>
        <v>20125</v>
      </c>
      <c r="D3620" s="8" t="str">
        <f t="shared" si="113"/>
        <v>-</v>
      </c>
    </row>
    <row r="3621" spans="1:4" x14ac:dyDescent="0.25">
      <c r="A3621" s="7">
        <v>41051</v>
      </c>
      <c r="B3621" s="5">
        <v>1316.63</v>
      </c>
      <c r="C3621" s="8" t="str">
        <f t="shared" si="112"/>
        <v>20125</v>
      </c>
      <c r="D3621" s="8" t="str">
        <f t="shared" si="113"/>
        <v>-</v>
      </c>
    </row>
    <row r="3622" spans="1:4" x14ac:dyDescent="0.25">
      <c r="A3622" s="7">
        <v>41052</v>
      </c>
      <c r="B3622" s="5">
        <v>1318.86</v>
      </c>
      <c r="C3622" s="8" t="str">
        <f t="shared" si="112"/>
        <v>20125</v>
      </c>
      <c r="D3622" s="8" t="str">
        <f t="shared" si="113"/>
        <v>-</v>
      </c>
    </row>
    <row r="3623" spans="1:4" x14ac:dyDescent="0.25">
      <c r="A3623" s="7">
        <v>41053</v>
      </c>
      <c r="B3623" s="5">
        <v>1320.68</v>
      </c>
      <c r="C3623" s="8" t="str">
        <f t="shared" si="112"/>
        <v>20125</v>
      </c>
      <c r="D3623" s="8" t="str">
        <f t="shared" si="113"/>
        <v>-</v>
      </c>
    </row>
    <row r="3624" spans="1:4" x14ac:dyDescent="0.25">
      <c r="A3624" s="7">
        <v>41054</v>
      </c>
      <c r="B3624" s="5">
        <v>1317.82</v>
      </c>
      <c r="C3624" s="8" t="str">
        <f t="shared" si="112"/>
        <v>20125</v>
      </c>
      <c r="D3624" s="8" t="str">
        <f t="shared" si="113"/>
        <v>-</v>
      </c>
    </row>
    <row r="3625" spans="1:4" x14ac:dyDescent="0.25">
      <c r="A3625" s="7">
        <v>41058</v>
      </c>
      <c r="B3625" s="5">
        <v>1332.42</v>
      </c>
      <c r="C3625" s="8" t="str">
        <f t="shared" si="112"/>
        <v>20125</v>
      </c>
      <c r="D3625" s="8" t="str">
        <f t="shared" si="113"/>
        <v>-</v>
      </c>
    </row>
    <row r="3626" spans="1:4" x14ac:dyDescent="0.25">
      <c r="A3626" s="7">
        <v>41059</v>
      </c>
      <c r="B3626" s="5">
        <v>1313.32</v>
      </c>
      <c r="C3626" s="8" t="str">
        <f t="shared" si="112"/>
        <v>20125</v>
      </c>
      <c r="D3626" s="8" t="str">
        <f t="shared" si="113"/>
        <v>-</v>
      </c>
    </row>
    <row r="3627" spans="1:4" x14ac:dyDescent="0.25">
      <c r="A3627" s="7">
        <v>41060</v>
      </c>
      <c r="B3627" s="5">
        <v>1310.33</v>
      </c>
      <c r="C3627" s="8" t="str">
        <f t="shared" si="112"/>
        <v>20125</v>
      </c>
      <c r="D3627" s="8" t="str">
        <f t="shared" si="113"/>
        <v>-</v>
      </c>
    </row>
    <row r="3628" spans="1:4" x14ac:dyDescent="0.25">
      <c r="A3628" s="7">
        <v>41061</v>
      </c>
      <c r="B3628" s="5">
        <v>1278.04</v>
      </c>
      <c r="C3628" s="8" t="str">
        <f t="shared" si="112"/>
        <v>20126</v>
      </c>
      <c r="D3628" s="8" t="str">
        <f t="shared" si="113"/>
        <v>erster Börsentag des Monats</v>
      </c>
    </row>
    <row r="3629" spans="1:4" x14ac:dyDescent="0.25">
      <c r="A3629" s="7">
        <v>41064</v>
      </c>
      <c r="B3629" s="5">
        <v>1278.18</v>
      </c>
      <c r="C3629" s="8" t="str">
        <f t="shared" si="112"/>
        <v>20126</v>
      </c>
      <c r="D3629" s="8" t="str">
        <f t="shared" si="113"/>
        <v>-</v>
      </c>
    </row>
    <row r="3630" spans="1:4" x14ac:dyDescent="0.25">
      <c r="A3630" s="7">
        <v>41065</v>
      </c>
      <c r="B3630" s="5">
        <v>1285.5</v>
      </c>
      <c r="C3630" s="8" t="str">
        <f t="shared" si="112"/>
        <v>20126</v>
      </c>
      <c r="D3630" s="8" t="str">
        <f t="shared" si="113"/>
        <v>-</v>
      </c>
    </row>
    <row r="3631" spans="1:4" x14ac:dyDescent="0.25">
      <c r="A3631" s="7">
        <v>41066</v>
      </c>
      <c r="B3631" s="5">
        <v>1315.13</v>
      </c>
      <c r="C3631" s="8" t="str">
        <f t="shared" si="112"/>
        <v>20126</v>
      </c>
      <c r="D3631" s="8" t="str">
        <f t="shared" si="113"/>
        <v>-</v>
      </c>
    </row>
    <row r="3632" spans="1:4" x14ac:dyDescent="0.25">
      <c r="A3632" s="7">
        <v>41067</v>
      </c>
      <c r="B3632" s="5">
        <v>1314.99</v>
      </c>
      <c r="C3632" s="8" t="str">
        <f t="shared" si="112"/>
        <v>20126</v>
      </c>
      <c r="D3632" s="8" t="str">
        <f t="shared" si="113"/>
        <v>-</v>
      </c>
    </row>
    <row r="3633" spans="1:4" x14ac:dyDescent="0.25">
      <c r="A3633" s="7">
        <v>41068</v>
      </c>
      <c r="B3633" s="5">
        <v>1325.66</v>
      </c>
      <c r="C3633" s="8" t="str">
        <f t="shared" si="112"/>
        <v>20126</v>
      </c>
      <c r="D3633" s="8" t="str">
        <f t="shared" si="113"/>
        <v>-</v>
      </c>
    </row>
    <row r="3634" spans="1:4" x14ac:dyDescent="0.25">
      <c r="A3634" s="7">
        <v>41071</v>
      </c>
      <c r="B3634" s="5">
        <v>1308.93</v>
      </c>
      <c r="C3634" s="8" t="str">
        <f t="shared" si="112"/>
        <v>20126</v>
      </c>
      <c r="D3634" s="8" t="str">
        <f t="shared" si="113"/>
        <v>-</v>
      </c>
    </row>
    <row r="3635" spans="1:4" x14ac:dyDescent="0.25">
      <c r="A3635" s="7">
        <v>41072</v>
      </c>
      <c r="B3635" s="5">
        <v>1324.18</v>
      </c>
      <c r="C3635" s="8" t="str">
        <f t="shared" si="112"/>
        <v>20126</v>
      </c>
      <c r="D3635" s="8" t="str">
        <f t="shared" si="113"/>
        <v>-</v>
      </c>
    </row>
    <row r="3636" spans="1:4" x14ac:dyDescent="0.25">
      <c r="A3636" s="7">
        <v>41073</v>
      </c>
      <c r="B3636" s="5">
        <v>1314.88</v>
      </c>
      <c r="C3636" s="8" t="str">
        <f t="shared" si="112"/>
        <v>20126</v>
      </c>
      <c r="D3636" s="8" t="str">
        <f t="shared" si="113"/>
        <v>-</v>
      </c>
    </row>
    <row r="3637" spans="1:4" x14ac:dyDescent="0.25">
      <c r="A3637" s="7">
        <v>41074</v>
      </c>
      <c r="B3637" s="5">
        <v>1329.1</v>
      </c>
      <c r="C3637" s="8" t="str">
        <f t="shared" si="112"/>
        <v>20126</v>
      </c>
      <c r="D3637" s="8" t="str">
        <f t="shared" si="113"/>
        <v>-</v>
      </c>
    </row>
    <row r="3638" spans="1:4" x14ac:dyDescent="0.25">
      <c r="A3638" s="7">
        <v>41075</v>
      </c>
      <c r="B3638" s="5">
        <v>1342.84</v>
      </c>
      <c r="C3638" s="8" t="str">
        <f t="shared" si="112"/>
        <v>20126</v>
      </c>
      <c r="D3638" s="8" t="str">
        <f t="shared" si="113"/>
        <v>-</v>
      </c>
    </row>
    <row r="3639" spans="1:4" x14ac:dyDescent="0.25">
      <c r="A3639" s="7">
        <v>41078</v>
      </c>
      <c r="B3639" s="5">
        <v>1344.78</v>
      </c>
      <c r="C3639" s="8" t="str">
        <f t="shared" si="112"/>
        <v>20126</v>
      </c>
      <c r="D3639" s="8" t="str">
        <f t="shared" si="113"/>
        <v>-</v>
      </c>
    </row>
    <row r="3640" spans="1:4" x14ac:dyDescent="0.25">
      <c r="A3640" s="7">
        <v>41079</v>
      </c>
      <c r="B3640" s="5">
        <v>1357.98</v>
      </c>
      <c r="C3640" s="8" t="str">
        <f t="shared" si="112"/>
        <v>20126</v>
      </c>
      <c r="D3640" s="8" t="str">
        <f t="shared" si="113"/>
        <v>-</v>
      </c>
    </row>
    <row r="3641" spans="1:4" x14ac:dyDescent="0.25">
      <c r="A3641" s="7">
        <v>41080</v>
      </c>
      <c r="B3641" s="5">
        <v>1355.69</v>
      </c>
      <c r="C3641" s="8" t="str">
        <f t="shared" si="112"/>
        <v>20126</v>
      </c>
      <c r="D3641" s="8" t="str">
        <f t="shared" si="113"/>
        <v>-</v>
      </c>
    </row>
    <row r="3642" spans="1:4" x14ac:dyDescent="0.25">
      <c r="A3642" s="7">
        <v>41081</v>
      </c>
      <c r="B3642" s="5">
        <v>1325.51</v>
      </c>
      <c r="C3642" s="8" t="str">
        <f t="shared" si="112"/>
        <v>20126</v>
      </c>
      <c r="D3642" s="8" t="str">
        <f t="shared" si="113"/>
        <v>-</v>
      </c>
    </row>
    <row r="3643" spans="1:4" x14ac:dyDescent="0.25">
      <c r="A3643" s="7">
        <v>41082</v>
      </c>
      <c r="B3643" s="5">
        <v>1335.02</v>
      </c>
      <c r="C3643" s="8" t="str">
        <f t="shared" si="112"/>
        <v>20126</v>
      </c>
      <c r="D3643" s="8" t="str">
        <f t="shared" si="113"/>
        <v>-</v>
      </c>
    </row>
    <row r="3644" spans="1:4" x14ac:dyDescent="0.25">
      <c r="A3644" s="7">
        <v>41085</v>
      </c>
      <c r="B3644" s="5">
        <v>1313.72</v>
      </c>
      <c r="C3644" s="8" t="str">
        <f t="shared" si="112"/>
        <v>20126</v>
      </c>
      <c r="D3644" s="8" t="str">
        <f t="shared" si="113"/>
        <v>-</v>
      </c>
    </row>
    <row r="3645" spans="1:4" x14ac:dyDescent="0.25">
      <c r="A3645" s="7">
        <v>41086</v>
      </c>
      <c r="B3645" s="5">
        <v>1319.99</v>
      </c>
      <c r="C3645" s="8" t="str">
        <f t="shared" si="112"/>
        <v>20126</v>
      </c>
      <c r="D3645" s="8" t="str">
        <f t="shared" si="113"/>
        <v>-</v>
      </c>
    </row>
    <row r="3646" spans="1:4" x14ac:dyDescent="0.25">
      <c r="A3646" s="7">
        <v>41087</v>
      </c>
      <c r="B3646" s="5">
        <v>1331.85</v>
      </c>
      <c r="C3646" s="8" t="str">
        <f t="shared" si="112"/>
        <v>20126</v>
      </c>
      <c r="D3646" s="8" t="str">
        <f t="shared" si="113"/>
        <v>-</v>
      </c>
    </row>
    <row r="3647" spans="1:4" x14ac:dyDescent="0.25">
      <c r="A3647" s="7">
        <v>41088</v>
      </c>
      <c r="B3647" s="5">
        <v>1329.04</v>
      </c>
      <c r="C3647" s="8" t="str">
        <f t="shared" si="112"/>
        <v>20126</v>
      </c>
      <c r="D3647" s="8" t="str">
        <f t="shared" si="113"/>
        <v>-</v>
      </c>
    </row>
    <row r="3648" spans="1:4" x14ac:dyDescent="0.25">
      <c r="A3648" s="7">
        <v>41089</v>
      </c>
      <c r="B3648" s="5">
        <v>1362.16</v>
      </c>
      <c r="C3648" s="8" t="str">
        <f t="shared" si="112"/>
        <v>20126</v>
      </c>
      <c r="D3648" s="8" t="str">
        <f t="shared" si="113"/>
        <v>-</v>
      </c>
    </row>
    <row r="3649" spans="1:4" x14ac:dyDescent="0.25">
      <c r="A3649" s="7">
        <v>41092</v>
      </c>
      <c r="B3649" s="5">
        <v>1365.51</v>
      </c>
      <c r="C3649" s="8" t="str">
        <f t="shared" si="112"/>
        <v>20127</v>
      </c>
      <c r="D3649" s="8" t="str">
        <f t="shared" si="113"/>
        <v>erster Börsentag des Monats</v>
      </c>
    </row>
    <row r="3650" spans="1:4" x14ac:dyDescent="0.25">
      <c r="A3650" s="7">
        <v>41093</v>
      </c>
      <c r="B3650" s="5">
        <v>1374.02</v>
      </c>
      <c r="C3650" s="8" t="str">
        <f t="shared" si="112"/>
        <v>20127</v>
      </c>
      <c r="D3650" s="8" t="str">
        <f t="shared" si="113"/>
        <v>-</v>
      </c>
    </row>
    <row r="3651" spans="1:4" x14ac:dyDescent="0.25">
      <c r="A3651" s="7">
        <v>41095</v>
      </c>
      <c r="B3651" s="5">
        <v>1367.58</v>
      </c>
      <c r="C3651" s="8" t="str">
        <f t="shared" ref="C3651:C3714" si="114">CONCATENATE(YEAR(A3651),MONTH(A3651))</f>
        <v>20127</v>
      </c>
      <c r="D3651" s="8" t="str">
        <f t="shared" si="113"/>
        <v>-</v>
      </c>
    </row>
    <row r="3652" spans="1:4" x14ac:dyDescent="0.25">
      <c r="A3652" s="7">
        <v>41096</v>
      </c>
      <c r="B3652" s="5">
        <v>1354.68</v>
      </c>
      <c r="C3652" s="8" t="str">
        <f t="shared" si="114"/>
        <v>20127</v>
      </c>
      <c r="D3652" s="8" t="str">
        <f t="shared" ref="D3652:D3715" si="115">IF(C3652&lt;&gt;C3651,"erster Börsentag des Monats","-")</f>
        <v>-</v>
      </c>
    </row>
    <row r="3653" spans="1:4" x14ac:dyDescent="0.25">
      <c r="A3653" s="7">
        <v>41099</v>
      </c>
      <c r="B3653" s="5">
        <v>1352.46</v>
      </c>
      <c r="C3653" s="8" t="str">
        <f t="shared" si="114"/>
        <v>20127</v>
      </c>
      <c r="D3653" s="8" t="str">
        <f t="shared" si="115"/>
        <v>-</v>
      </c>
    </row>
    <row r="3654" spans="1:4" x14ac:dyDescent="0.25">
      <c r="A3654" s="7">
        <v>41100</v>
      </c>
      <c r="B3654" s="5">
        <v>1341.47</v>
      </c>
      <c r="C3654" s="8" t="str">
        <f t="shared" si="114"/>
        <v>20127</v>
      </c>
      <c r="D3654" s="8" t="str">
        <f t="shared" si="115"/>
        <v>-</v>
      </c>
    </row>
    <row r="3655" spans="1:4" x14ac:dyDescent="0.25">
      <c r="A3655" s="7">
        <v>41101</v>
      </c>
      <c r="B3655" s="5">
        <v>1341.45</v>
      </c>
      <c r="C3655" s="8" t="str">
        <f t="shared" si="114"/>
        <v>20127</v>
      </c>
      <c r="D3655" s="8" t="str">
        <f t="shared" si="115"/>
        <v>-</v>
      </c>
    </row>
    <row r="3656" spans="1:4" x14ac:dyDescent="0.25">
      <c r="A3656" s="7">
        <v>41102</v>
      </c>
      <c r="B3656" s="5">
        <v>1334.76</v>
      </c>
      <c r="C3656" s="8" t="str">
        <f t="shared" si="114"/>
        <v>20127</v>
      </c>
      <c r="D3656" s="8" t="str">
        <f t="shared" si="115"/>
        <v>-</v>
      </c>
    </row>
    <row r="3657" spans="1:4" x14ac:dyDescent="0.25">
      <c r="A3657" s="7">
        <v>41103</v>
      </c>
      <c r="B3657" s="5">
        <v>1356.78</v>
      </c>
      <c r="C3657" s="8" t="str">
        <f t="shared" si="114"/>
        <v>20127</v>
      </c>
      <c r="D3657" s="8" t="str">
        <f t="shared" si="115"/>
        <v>-</v>
      </c>
    </row>
    <row r="3658" spans="1:4" x14ac:dyDescent="0.25">
      <c r="A3658" s="7">
        <v>41106</v>
      </c>
      <c r="B3658" s="5">
        <v>1353.64</v>
      </c>
      <c r="C3658" s="8" t="str">
        <f t="shared" si="114"/>
        <v>20127</v>
      </c>
      <c r="D3658" s="8" t="str">
        <f t="shared" si="115"/>
        <v>-</v>
      </c>
    </row>
    <row r="3659" spans="1:4" x14ac:dyDescent="0.25">
      <c r="A3659" s="7">
        <v>41107</v>
      </c>
      <c r="B3659" s="5">
        <v>1363.67</v>
      </c>
      <c r="C3659" s="8" t="str">
        <f t="shared" si="114"/>
        <v>20127</v>
      </c>
      <c r="D3659" s="8" t="str">
        <f t="shared" si="115"/>
        <v>-</v>
      </c>
    </row>
    <row r="3660" spans="1:4" x14ac:dyDescent="0.25">
      <c r="A3660" s="7">
        <v>41108</v>
      </c>
      <c r="B3660" s="5">
        <v>1372.78</v>
      </c>
      <c r="C3660" s="8" t="str">
        <f t="shared" si="114"/>
        <v>20127</v>
      </c>
      <c r="D3660" s="8" t="str">
        <f t="shared" si="115"/>
        <v>-</v>
      </c>
    </row>
    <row r="3661" spans="1:4" x14ac:dyDescent="0.25">
      <c r="A3661" s="7">
        <v>41109</v>
      </c>
      <c r="B3661" s="5">
        <v>1376.51</v>
      </c>
      <c r="C3661" s="8" t="str">
        <f t="shared" si="114"/>
        <v>20127</v>
      </c>
      <c r="D3661" s="8" t="str">
        <f t="shared" si="115"/>
        <v>-</v>
      </c>
    </row>
    <row r="3662" spans="1:4" x14ac:dyDescent="0.25">
      <c r="A3662" s="7">
        <v>41110</v>
      </c>
      <c r="B3662" s="5">
        <v>1362.66</v>
      </c>
      <c r="C3662" s="8" t="str">
        <f t="shared" si="114"/>
        <v>20127</v>
      </c>
      <c r="D3662" s="8" t="str">
        <f t="shared" si="115"/>
        <v>-</v>
      </c>
    </row>
    <row r="3663" spans="1:4" x14ac:dyDescent="0.25">
      <c r="A3663" s="7">
        <v>41113</v>
      </c>
      <c r="B3663" s="5">
        <v>1350.52</v>
      </c>
      <c r="C3663" s="8" t="str">
        <f t="shared" si="114"/>
        <v>20127</v>
      </c>
      <c r="D3663" s="8" t="str">
        <f t="shared" si="115"/>
        <v>-</v>
      </c>
    </row>
    <row r="3664" spans="1:4" x14ac:dyDescent="0.25">
      <c r="A3664" s="7">
        <v>41114</v>
      </c>
      <c r="B3664" s="5">
        <v>1338.31</v>
      </c>
      <c r="C3664" s="8" t="str">
        <f t="shared" si="114"/>
        <v>20127</v>
      </c>
      <c r="D3664" s="8" t="str">
        <f t="shared" si="115"/>
        <v>-</v>
      </c>
    </row>
    <row r="3665" spans="1:4" x14ac:dyDescent="0.25">
      <c r="A3665" s="7">
        <v>41115</v>
      </c>
      <c r="B3665" s="5">
        <v>1337.89</v>
      </c>
      <c r="C3665" s="8" t="str">
        <f t="shared" si="114"/>
        <v>20127</v>
      </c>
      <c r="D3665" s="8" t="str">
        <f t="shared" si="115"/>
        <v>-</v>
      </c>
    </row>
    <row r="3666" spans="1:4" x14ac:dyDescent="0.25">
      <c r="A3666" s="7">
        <v>41116</v>
      </c>
      <c r="B3666" s="5">
        <v>1360.02</v>
      </c>
      <c r="C3666" s="8" t="str">
        <f t="shared" si="114"/>
        <v>20127</v>
      </c>
      <c r="D3666" s="8" t="str">
        <f t="shared" si="115"/>
        <v>-</v>
      </c>
    </row>
    <row r="3667" spans="1:4" x14ac:dyDescent="0.25">
      <c r="A3667" s="7">
        <v>41117</v>
      </c>
      <c r="B3667" s="5">
        <v>1385.97</v>
      </c>
      <c r="C3667" s="8" t="str">
        <f t="shared" si="114"/>
        <v>20127</v>
      </c>
      <c r="D3667" s="8" t="str">
        <f t="shared" si="115"/>
        <v>-</v>
      </c>
    </row>
    <row r="3668" spans="1:4" x14ac:dyDescent="0.25">
      <c r="A3668" s="7">
        <v>41120</v>
      </c>
      <c r="B3668" s="5">
        <v>1385.3</v>
      </c>
      <c r="C3668" s="8" t="str">
        <f t="shared" si="114"/>
        <v>20127</v>
      </c>
      <c r="D3668" s="8" t="str">
        <f t="shared" si="115"/>
        <v>-</v>
      </c>
    </row>
    <row r="3669" spans="1:4" x14ac:dyDescent="0.25">
      <c r="A3669" s="7">
        <v>41121</v>
      </c>
      <c r="B3669" s="5">
        <v>1379.32</v>
      </c>
      <c r="C3669" s="8" t="str">
        <f t="shared" si="114"/>
        <v>20127</v>
      </c>
      <c r="D3669" s="8" t="str">
        <f t="shared" si="115"/>
        <v>-</v>
      </c>
    </row>
    <row r="3670" spans="1:4" x14ac:dyDescent="0.25">
      <c r="A3670" s="7">
        <v>41122</v>
      </c>
      <c r="B3670" s="5">
        <v>1375.14</v>
      </c>
      <c r="C3670" s="8" t="str">
        <f t="shared" si="114"/>
        <v>20128</v>
      </c>
      <c r="D3670" s="8" t="str">
        <f t="shared" si="115"/>
        <v>erster Börsentag des Monats</v>
      </c>
    </row>
    <row r="3671" spans="1:4" x14ac:dyDescent="0.25">
      <c r="A3671" s="7">
        <v>41123</v>
      </c>
      <c r="B3671" s="5">
        <v>1365</v>
      </c>
      <c r="C3671" s="8" t="str">
        <f t="shared" si="114"/>
        <v>20128</v>
      </c>
      <c r="D3671" s="8" t="str">
        <f t="shared" si="115"/>
        <v>-</v>
      </c>
    </row>
    <row r="3672" spans="1:4" x14ac:dyDescent="0.25">
      <c r="A3672" s="7">
        <v>41124</v>
      </c>
      <c r="B3672" s="5">
        <v>1390.99</v>
      </c>
      <c r="C3672" s="8" t="str">
        <f t="shared" si="114"/>
        <v>20128</v>
      </c>
      <c r="D3672" s="8" t="str">
        <f t="shared" si="115"/>
        <v>-</v>
      </c>
    </row>
    <row r="3673" spans="1:4" x14ac:dyDescent="0.25">
      <c r="A3673" s="7">
        <v>41127</v>
      </c>
      <c r="B3673" s="5">
        <v>1394.23</v>
      </c>
      <c r="C3673" s="8" t="str">
        <f t="shared" si="114"/>
        <v>20128</v>
      </c>
      <c r="D3673" s="8" t="str">
        <f t="shared" si="115"/>
        <v>-</v>
      </c>
    </row>
    <row r="3674" spans="1:4" x14ac:dyDescent="0.25">
      <c r="A3674" s="7">
        <v>41128</v>
      </c>
      <c r="B3674" s="5">
        <v>1401.35</v>
      </c>
      <c r="C3674" s="8" t="str">
        <f t="shared" si="114"/>
        <v>20128</v>
      </c>
      <c r="D3674" s="8" t="str">
        <f t="shared" si="115"/>
        <v>-</v>
      </c>
    </row>
    <row r="3675" spans="1:4" x14ac:dyDescent="0.25">
      <c r="A3675" s="7">
        <v>41129</v>
      </c>
      <c r="B3675" s="5">
        <v>1402.22</v>
      </c>
      <c r="C3675" s="8" t="str">
        <f t="shared" si="114"/>
        <v>20128</v>
      </c>
      <c r="D3675" s="8" t="str">
        <f t="shared" si="115"/>
        <v>-</v>
      </c>
    </row>
    <row r="3676" spans="1:4" x14ac:dyDescent="0.25">
      <c r="A3676" s="7">
        <v>41130</v>
      </c>
      <c r="B3676" s="5">
        <v>1402.8</v>
      </c>
      <c r="C3676" s="8" t="str">
        <f t="shared" si="114"/>
        <v>20128</v>
      </c>
      <c r="D3676" s="8" t="str">
        <f t="shared" si="115"/>
        <v>-</v>
      </c>
    </row>
    <row r="3677" spans="1:4" x14ac:dyDescent="0.25">
      <c r="A3677" s="7">
        <v>41131</v>
      </c>
      <c r="B3677" s="5">
        <v>1405.87</v>
      </c>
      <c r="C3677" s="8" t="str">
        <f t="shared" si="114"/>
        <v>20128</v>
      </c>
      <c r="D3677" s="8" t="str">
        <f t="shared" si="115"/>
        <v>-</v>
      </c>
    </row>
    <row r="3678" spans="1:4" x14ac:dyDescent="0.25">
      <c r="A3678" s="7">
        <v>41134</v>
      </c>
      <c r="B3678" s="5">
        <v>1404.11</v>
      </c>
      <c r="C3678" s="8" t="str">
        <f t="shared" si="114"/>
        <v>20128</v>
      </c>
      <c r="D3678" s="8" t="str">
        <f t="shared" si="115"/>
        <v>-</v>
      </c>
    </row>
    <row r="3679" spans="1:4" x14ac:dyDescent="0.25">
      <c r="A3679" s="7">
        <v>41135</v>
      </c>
      <c r="B3679" s="5">
        <v>1403.93</v>
      </c>
      <c r="C3679" s="8" t="str">
        <f t="shared" si="114"/>
        <v>20128</v>
      </c>
      <c r="D3679" s="8" t="str">
        <f t="shared" si="115"/>
        <v>-</v>
      </c>
    </row>
    <row r="3680" spans="1:4" x14ac:dyDescent="0.25">
      <c r="A3680" s="7">
        <v>41136</v>
      </c>
      <c r="B3680" s="5">
        <v>1405.53</v>
      </c>
      <c r="C3680" s="8" t="str">
        <f t="shared" si="114"/>
        <v>20128</v>
      </c>
      <c r="D3680" s="8" t="str">
        <f t="shared" si="115"/>
        <v>-</v>
      </c>
    </row>
    <row r="3681" spans="1:4" x14ac:dyDescent="0.25">
      <c r="A3681" s="7">
        <v>41137</v>
      </c>
      <c r="B3681" s="5">
        <v>1415.51</v>
      </c>
      <c r="C3681" s="8" t="str">
        <f t="shared" si="114"/>
        <v>20128</v>
      </c>
      <c r="D3681" s="8" t="str">
        <f t="shared" si="115"/>
        <v>-</v>
      </c>
    </row>
    <row r="3682" spans="1:4" x14ac:dyDescent="0.25">
      <c r="A3682" s="7">
        <v>41138</v>
      </c>
      <c r="B3682" s="5">
        <v>1418.16</v>
      </c>
      <c r="C3682" s="8" t="str">
        <f t="shared" si="114"/>
        <v>20128</v>
      </c>
      <c r="D3682" s="8" t="str">
        <f t="shared" si="115"/>
        <v>-</v>
      </c>
    </row>
    <row r="3683" spans="1:4" x14ac:dyDescent="0.25">
      <c r="A3683" s="7">
        <v>41141</v>
      </c>
      <c r="B3683" s="5">
        <v>1418.13</v>
      </c>
      <c r="C3683" s="8" t="str">
        <f t="shared" si="114"/>
        <v>20128</v>
      </c>
      <c r="D3683" s="8" t="str">
        <f t="shared" si="115"/>
        <v>-</v>
      </c>
    </row>
    <row r="3684" spans="1:4" x14ac:dyDescent="0.25">
      <c r="A3684" s="7">
        <v>41142</v>
      </c>
      <c r="B3684" s="5">
        <v>1413.17</v>
      </c>
      <c r="C3684" s="8" t="str">
        <f t="shared" si="114"/>
        <v>20128</v>
      </c>
      <c r="D3684" s="8" t="str">
        <f t="shared" si="115"/>
        <v>-</v>
      </c>
    </row>
    <row r="3685" spans="1:4" x14ac:dyDescent="0.25">
      <c r="A3685" s="7">
        <v>41143</v>
      </c>
      <c r="B3685" s="5">
        <v>1413.49</v>
      </c>
      <c r="C3685" s="8" t="str">
        <f t="shared" si="114"/>
        <v>20128</v>
      </c>
      <c r="D3685" s="8" t="str">
        <f t="shared" si="115"/>
        <v>-</v>
      </c>
    </row>
    <row r="3686" spans="1:4" x14ac:dyDescent="0.25">
      <c r="A3686" s="7">
        <v>41144</v>
      </c>
      <c r="B3686" s="5">
        <v>1402.08</v>
      </c>
      <c r="C3686" s="8" t="str">
        <f t="shared" si="114"/>
        <v>20128</v>
      </c>
      <c r="D3686" s="8" t="str">
        <f t="shared" si="115"/>
        <v>-</v>
      </c>
    </row>
    <row r="3687" spans="1:4" x14ac:dyDescent="0.25">
      <c r="A3687" s="7">
        <v>41145</v>
      </c>
      <c r="B3687" s="5">
        <v>1411.13</v>
      </c>
      <c r="C3687" s="8" t="str">
        <f t="shared" si="114"/>
        <v>20128</v>
      </c>
      <c r="D3687" s="8" t="str">
        <f t="shared" si="115"/>
        <v>-</v>
      </c>
    </row>
    <row r="3688" spans="1:4" x14ac:dyDescent="0.25">
      <c r="A3688" s="7">
        <v>41148</v>
      </c>
      <c r="B3688" s="5">
        <v>1410.44</v>
      </c>
      <c r="C3688" s="8" t="str">
        <f t="shared" si="114"/>
        <v>20128</v>
      </c>
      <c r="D3688" s="8" t="str">
        <f t="shared" si="115"/>
        <v>-</v>
      </c>
    </row>
    <row r="3689" spans="1:4" x14ac:dyDescent="0.25">
      <c r="A3689" s="7">
        <v>41149</v>
      </c>
      <c r="B3689" s="5">
        <v>1409.3</v>
      </c>
      <c r="C3689" s="8" t="str">
        <f t="shared" si="114"/>
        <v>20128</v>
      </c>
      <c r="D3689" s="8" t="str">
        <f t="shared" si="115"/>
        <v>-</v>
      </c>
    </row>
    <row r="3690" spans="1:4" x14ac:dyDescent="0.25">
      <c r="A3690" s="7">
        <v>41150</v>
      </c>
      <c r="B3690" s="5">
        <v>1410.49</v>
      </c>
      <c r="C3690" s="8" t="str">
        <f t="shared" si="114"/>
        <v>20128</v>
      </c>
      <c r="D3690" s="8" t="str">
        <f t="shared" si="115"/>
        <v>-</v>
      </c>
    </row>
    <row r="3691" spans="1:4" x14ac:dyDescent="0.25">
      <c r="A3691" s="7">
        <v>41151</v>
      </c>
      <c r="B3691" s="5">
        <v>1399.48</v>
      </c>
      <c r="C3691" s="8" t="str">
        <f t="shared" si="114"/>
        <v>20128</v>
      </c>
      <c r="D3691" s="8" t="str">
        <f t="shared" si="115"/>
        <v>-</v>
      </c>
    </row>
    <row r="3692" spans="1:4" x14ac:dyDescent="0.25">
      <c r="A3692" s="7">
        <v>41152</v>
      </c>
      <c r="B3692" s="5">
        <v>1406.58</v>
      </c>
      <c r="C3692" s="8" t="str">
        <f t="shared" si="114"/>
        <v>20128</v>
      </c>
      <c r="D3692" s="8" t="str">
        <f t="shared" si="115"/>
        <v>-</v>
      </c>
    </row>
    <row r="3693" spans="1:4" x14ac:dyDescent="0.25">
      <c r="A3693" s="7">
        <v>41156</v>
      </c>
      <c r="B3693" s="5">
        <v>1404.94</v>
      </c>
      <c r="C3693" s="8" t="str">
        <f t="shared" si="114"/>
        <v>20129</v>
      </c>
      <c r="D3693" s="8" t="str">
        <f t="shared" si="115"/>
        <v>erster Börsentag des Monats</v>
      </c>
    </row>
    <row r="3694" spans="1:4" x14ac:dyDescent="0.25">
      <c r="A3694" s="7">
        <v>41157</v>
      </c>
      <c r="B3694" s="5">
        <v>1403.44</v>
      </c>
      <c r="C3694" s="8" t="str">
        <f t="shared" si="114"/>
        <v>20129</v>
      </c>
      <c r="D3694" s="8" t="str">
        <f t="shared" si="115"/>
        <v>-</v>
      </c>
    </row>
    <row r="3695" spans="1:4" x14ac:dyDescent="0.25">
      <c r="A3695" s="7">
        <v>41158</v>
      </c>
      <c r="B3695" s="5">
        <v>1432.12</v>
      </c>
      <c r="C3695" s="8" t="str">
        <f t="shared" si="114"/>
        <v>20129</v>
      </c>
      <c r="D3695" s="8" t="str">
        <f t="shared" si="115"/>
        <v>-</v>
      </c>
    </row>
    <row r="3696" spans="1:4" x14ac:dyDescent="0.25">
      <c r="A3696" s="7">
        <v>41159</v>
      </c>
      <c r="B3696" s="5">
        <v>1437.92</v>
      </c>
      <c r="C3696" s="8" t="str">
        <f t="shared" si="114"/>
        <v>20129</v>
      </c>
      <c r="D3696" s="8" t="str">
        <f t="shared" si="115"/>
        <v>-</v>
      </c>
    </row>
    <row r="3697" spans="1:4" x14ac:dyDescent="0.25">
      <c r="A3697" s="7">
        <v>41162</v>
      </c>
      <c r="B3697" s="5">
        <v>1429.08</v>
      </c>
      <c r="C3697" s="8" t="str">
        <f t="shared" si="114"/>
        <v>20129</v>
      </c>
      <c r="D3697" s="8" t="str">
        <f t="shared" si="115"/>
        <v>-</v>
      </c>
    </row>
    <row r="3698" spans="1:4" x14ac:dyDescent="0.25">
      <c r="A3698" s="7">
        <v>41163</v>
      </c>
      <c r="B3698" s="5">
        <v>1433.56</v>
      </c>
      <c r="C3698" s="8" t="str">
        <f t="shared" si="114"/>
        <v>20129</v>
      </c>
      <c r="D3698" s="8" t="str">
        <f t="shared" si="115"/>
        <v>-</v>
      </c>
    </row>
    <row r="3699" spans="1:4" x14ac:dyDescent="0.25">
      <c r="A3699" s="7">
        <v>41164</v>
      </c>
      <c r="B3699" s="5">
        <v>1436.56</v>
      </c>
      <c r="C3699" s="8" t="str">
        <f t="shared" si="114"/>
        <v>20129</v>
      </c>
      <c r="D3699" s="8" t="str">
        <f t="shared" si="115"/>
        <v>-</v>
      </c>
    </row>
    <row r="3700" spans="1:4" x14ac:dyDescent="0.25">
      <c r="A3700" s="7">
        <v>41165</v>
      </c>
      <c r="B3700" s="5">
        <v>1459.99</v>
      </c>
      <c r="C3700" s="8" t="str">
        <f t="shared" si="114"/>
        <v>20129</v>
      </c>
      <c r="D3700" s="8" t="str">
        <f t="shared" si="115"/>
        <v>-</v>
      </c>
    </row>
    <row r="3701" spans="1:4" x14ac:dyDescent="0.25">
      <c r="A3701" s="7">
        <v>41166</v>
      </c>
      <c r="B3701" s="5">
        <v>1465.77</v>
      </c>
      <c r="C3701" s="8" t="str">
        <f t="shared" si="114"/>
        <v>20129</v>
      </c>
      <c r="D3701" s="8" t="str">
        <f t="shared" si="115"/>
        <v>-</v>
      </c>
    </row>
    <row r="3702" spans="1:4" x14ac:dyDescent="0.25">
      <c r="A3702" s="7">
        <v>41169</v>
      </c>
      <c r="B3702" s="5">
        <v>1461.19</v>
      </c>
      <c r="C3702" s="8" t="str">
        <f t="shared" si="114"/>
        <v>20129</v>
      </c>
      <c r="D3702" s="8" t="str">
        <f t="shared" si="115"/>
        <v>-</v>
      </c>
    </row>
    <row r="3703" spans="1:4" x14ac:dyDescent="0.25">
      <c r="A3703" s="7">
        <v>41170</v>
      </c>
      <c r="B3703" s="5">
        <v>1459.32</v>
      </c>
      <c r="C3703" s="8" t="str">
        <f t="shared" si="114"/>
        <v>20129</v>
      </c>
      <c r="D3703" s="8" t="str">
        <f t="shared" si="115"/>
        <v>-</v>
      </c>
    </row>
    <row r="3704" spans="1:4" x14ac:dyDescent="0.25">
      <c r="A3704" s="7">
        <v>41171</v>
      </c>
      <c r="B3704" s="5">
        <v>1461.05</v>
      </c>
      <c r="C3704" s="8" t="str">
        <f t="shared" si="114"/>
        <v>20129</v>
      </c>
      <c r="D3704" s="8" t="str">
        <f t="shared" si="115"/>
        <v>-</v>
      </c>
    </row>
    <row r="3705" spans="1:4" x14ac:dyDescent="0.25">
      <c r="A3705" s="7">
        <v>41172</v>
      </c>
      <c r="B3705" s="5">
        <v>1460.26</v>
      </c>
      <c r="C3705" s="8" t="str">
        <f t="shared" si="114"/>
        <v>20129</v>
      </c>
      <c r="D3705" s="8" t="str">
        <f t="shared" si="115"/>
        <v>-</v>
      </c>
    </row>
    <row r="3706" spans="1:4" x14ac:dyDescent="0.25">
      <c r="A3706" s="7">
        <v>41173</v>
      </c>
      <c r="B3706" s="5">
        <v>1460.15</v>
      </c>
      <c r="C3706" s="8" t="str">
        <f t="shared" si="114"/>
        <v>20129</v>
      </c>
      <c r="D3706" s="8" t="str">
        <f t="shared" si="115"/>
        <v>-</v>
      </c>
    </row>
    <row r="3707" spans="1:4" x14ac:dyDescent="0.25">
      <c r="A3707" s="7">
        <v>41176</v>
      </c>
      <c r="B3707" s="5">
        <v>1456.89</v>
      </c>
      <c r="C3707" s="8" t="str">
        <f t="shared" si="114"/>
        <v>20129</v>
      </c>
      <c r="D3707" s="8" t="str">
        <f t="shared" si="115"/>
        <v>-</v>
      </c>
    </row>
    <row r="3708" spans="1:4" x14ac:dyDescent="0.25">
      <c r="A3708" s="7">
        <v>41177</v>
      </c>
      <c r="B3708" s="5">
        <v>1441.59</v>
      </c>
      <c r="C3708" s="8" t="str">
        <f t="shared" si="114"/>
        <v>20129</v>
      </c>
      <c r="D3708" s="8" t="str">
        <f t="shared" si="115"/>
        <v>-</v>
      </c>
    </row>
    <row r="3709" spans="1:4" x14ac:dyDescent="0.25">
      <c r="A3709" s="7">
        <v>41178</v>
      </c>
      <c r="B3709" s="5">
        <v>1433.32</v>
      </c>
      <c r="C3709" s="8" t="str">
        <f t="shared" si="114"/>
        <v>20129</v>
      </c>
      <c r="D3709" s="8" t="str">
        <f t="shared" si="115"/>
        <v>-</v>
      </c>
    </row>
    <row r="3710" spans="1:4" x14ac:dyDescent="0.25">
      <c r="A3710" s="7">
        <v>41179</v>
      </c>
      <c r="B3710" s="5">
        <v>1447.15</v>
      </c>
      <c r="C3710" s="8" t="str">
        <f t="shared" si="114"/>
        <v>20129</v>
      </c>
      <c r="D3710" s="8" t="str">
        <f t="shared" si="115"/>
        <v>-</v>
      </c>
    </row>
    <row r="3711" spans="1:4" x14ac:dyDescent="0.25">
      <c r="A3711" s="7">
        <v>41180</v>
      </c>
      <c r="B3711" s="5">
        <v>1440.67</v>
      </c>
      <c r="C3711" s="8" t="str">
        <f t="shared" si="114"/>
        <v>20129</v>
      </c>
      <c r="D3711" s="8" t="str">
        <f t="shared" si="115"/>
        <v>-</v>
      </c>
    </row>
    <row r="3712" spans="1:4" x14ac:dyDescent="0.25">
      <c r="A3712" s="7">
        <v>41183</v>
      </c>
      <c r="B3712" s="5">
        <v>1444.49</v>
      </c>
      <c r="C3712" s="8" t="str">
        <f t="shared" si="114"/>
        <v>201210</v>
      </c>
      <c r="D3712" s="8" t="str">
        <f t="shared" si="115"/>
        <v>erster Börsentag des Monats</v>
      </c>
    </row>
    <row r="3713" spans="1:4" x14ac:dyDescent="0.25">
      <c r="A3713" s="7">
        <v>41184</v>
      </c>
      <c r="B3713" s="5">
        <v>1445.75</v>
      </c>
      <c r="C3713" s="8" t="str">
        <f t="shared" si="114"/>
        <v>201210</v>
      </c>
      <c r="D3713" s="8" t="str">
        <f t="shared" si="115"/>
        <v>-</v>
      </c>
    </row>
    <row r="3714" spans="1:4" x14ac:dyDescent="0.25">
      <c r="A3714" s="7">
        <v>41185</v>
      </c>
      <c r="B3714" s="5">
        <v>1450.99</v>
      </c>
      <c r="C3714" s="8" t="str">
        <f t="shared" si="114"/>
        <v>201210</v>
      </c>
      <c r="D3714" s="8" t="str">
        <f t="shared" si="115"/>
        <v>-</v>
      </c>
    </row>
    <row r="3715" spans="1:4" x14ac:dyDescent="0.25">
      <c r="A3715" s="7">
        <v>41186</v>
      </c>
      <c r="B3715" s="5">
        <v>1461.4</v>
      </c>
      <c r="C3715" s="8" t="str">
        <f t="shared" ref="C3715:C3778" si="116">CONCATENATE(YEAR(A3715),MONTH(A3715))</f>
        <v>201210</v>
      </c>
      <c r="D3715" s="8" t="str">
        <f t="shared" si="115"/>
        <v>-</v>
      </c>
    </row>
    <row r="3716" spans="1:4" x14ac:dyDescent="0.25">
      <c r="A3716" s="7">
        <v>41187</v>
      </c>
      <c r="B3716" s="5">
        <v>1460.93</v>
      </c>
      <c r="C3716" s="8" t="str">
        <f t="shared" si="116"/>
        <v>201210</v>
      </c>
      <c r="D3716" s="8" t="str">
        <f t="shared" ref="D3716:D3779" si="117">IF(C3716&lt;&gt;C3715,"erster Börsentag des Monats","-")</f>
        <v>-</v>
      </c>
    </row>
    <row r="3717" spans="1:4" x14ac:dyDescent="0.25">
      <c r="A3717" s="7">
        <v>41190</v>
      </c>
      <c r="B3717" s="5">
        <v>1455.88</v>
      </c>
      <c r="C3717" s="8" t="str">
        <f t="shared" si="116"/>
        <v>201210</v>
      </c>
      <c r="D3717" s="8" t="str">
        <f t="shared" si="117"/>
        <v>-</v>
      </c>
    </row>
    <row r="3718" spans="1:4" x14ac:dyDescent="0.25">
      <c r="A3718" s="7">
        <v>41191</v>
      </c>
      <c r="B3718" s="5">
        <v>1441.48</v>
      </c>
      <c r="C3718" s="8" t="str">
        <f t="shared" si="116"/>
        <v>201210</v>
      </c>
      <c r="D3718" s="8" t="str">
        <f t="shared" si="117"/>
        <v>-</v>
      </c>
    </row>
    <row r="3719" spans="1:4" x14ac:dyDescent="0.25">
      <c r="A3719" s="7">
        <v>41192</v>
      </c>
      <c r="B3719" s="5">
        <v>1432.56</v>
      </c>
      <c r="C3719" s="8" t="str">
        <f t="shared" si="116"/>
        <v>201210</v>
      </c>
      <c r="D3719" s="8" t="str">
        <f t="shared" si="117"/>
        <v>-</v>
      </c>
    </row>
    <row r="3720" spans="1:4" x14ac:dyDescent="0.25">
      <c r="A3720" s="7">
        <v>41193</v>
      </c>
      <c r="B3720" s="5">
        <v>1432.84</v>
      </c>
      <c r="C3720" s="8" t="str">
        <f t="shared" si="116"/>
        <v>201210</v>
      </c>
      <c r="D3720" s="8" t="str">
        <f t="shared" si="117"/>
        <v>-</v>
      </c>
    </row>
    <row r="3721" spans="1:4" x14ac:dyDescent="0.25">
      <c r="A3721" s="7">
        <v>41194</v>
      </c>
      <c r="B3721" s="5">
        <v>1428.59</v>
      </c>
      <c r="C3721" s="8" t="str">
        <f t="shared" si="116"/>
        <v>201210</v>
      </c>
      <c r="D3721" s="8" t="str">
        <f t="shared" si="117"/>
        <v>-</v>
      </c>
    </row>
    <row r="3722" spans="1:4" x14ac:dyDescent="0.25">
      <c r="A3722" s="7">
        <v>41197</v>
      </c>
      <c r="B3722" s="5">
        <v>1440.13</v>
      </c>
      <c r="C3722" s="8" t="str">
        <f t="shared" si="116"/>
        <v>201210</v>
      </c>
      <c r="D3722" s="8" t="str">
        <f t="shared" si="117"/>
        <v>-</v>
      </c>
    </row>
    <row r="3723" spans="1:4" x14ac:dyDescent="0.25">
      <c r="A3723" s="7">
        <v>41198</v>
      </c>
      <c r="B3723" s="5">
        <v>1454.92</v>
      </c>
      <c r="C3723" s="8" t="str">
        <f t="shared" si="116"/>
        <v>201210</v>
      </c>
      <c r="D3723" s="8" t="str">
        <f t="shared" si="117"/>
        <v>-</v>
      </c>
    </row>
    <row r="3724" spans="1:4" x14ac:dyDescent="0.25">
      <c r="A3724" s="7">
        <v>41199</v>
      </c>
      <c r="B3724" s="5">
        <v>1460.91</v>
      </c>
      <c r="C3724" s="8" t="str">
        <f t="shared" si="116"/>
        <v>201210</v>
      </c>
      <c r="D3724" s="8" t="str">
        <f t="shared" si="117"/>
        <v>-</v>
      </c>
    </row>
    <row r="3725" spans="1:4" x14ac:dyDescent="0.25">
      <c r="A3725" s="7">
        <v>41200</v>
      </c>
      <c r="B3725" s="5">
        <v>1457.34</v>
      </c>
      <c r="C3725" s="8" t="str">
        <f t="shared" si="116"/>
        <v>201210</v>
      </c>
      <c r="D3725" s="8" t="str">
        <f t="shared" si="117"/>
        <v>-</v>
      </c>
    </row>
    <row r="3726" spans="1:4" x14ac:dyDescent="0.25">
      <c r="A3726" s="7">
        <v>41201</v>
      </c>
      <c r="B3726" s="5">
        <v>1433.19</v>
      </c>
      <c r="C3726" s="8" t="str">
        <f t="shared" si="116"/>
        <v>201210</v>
      </c>
      <c r="D3726" s="8" t="str">
        <f t="shared" si="117"/>
        <v>-</v>
      </c>
    </row>
    <row r="3727" spans="1:4" x14ac:dyDescent="0.25">
      <c r="A3727" s="7">
        <v>41204</v>
      </c>
      <c r="B3727" s="5">
        <v>1433.82</v>
      </c>
      <c r="C3727" s="8" t="str">
        <f t="shared" si="116"/>
        <v>201210</v>
      </c>
      <c r="D3727" s="8" t="str">
        <f t="shared" si="117"/>
        <v>-</v>
      </c>
    </row>
    <row r="3728" spans="1:4" x14ac:dyDescent="0.25">
      <c r="A3728" s="7">
        <v>41205</v>
      </c>
      <c r="B3728" s="5">
        <v>1413.11</v>
      </c>
      <c r="C3728" s="8" t="str">
        <f t="shared" si="116"/>
        <v>201210</v>
      </c>
      <c r="D3728" s="8" t="str">
        <f t="shared" si="117"/>
        <v>-</v>
      </c>
    </row>
    <row r="3729" spans="1:4" x14ac:dyDescent="0.25">
      <c r="A3729" s="7">
        <v>41206</v>
      </c>
      <c r="B3729" s="5">
        <v>1408.75</v>
      </c>
      <c r="C3729" s="8" t="str">
        <f t="shared" si="116"/>
        <v>201210</v>
      </c>
      <c r="D3729" s="8" t="str">
        <f t="shared" si="117"/>
        <v>-</v>
      </c>
    </row>
    <row r="3730" spans="1:4" x14ac:dyDescent="0.25">
      <c r="A3730" s="7">
        <v>41207</v>
      </c>
      <c r="B3730" s="5">
        <v>1412.97</v>
      </c>
      <c r="C3730" s="8" t="str">
        <f t="shared" si="116"/>
        <v>201210</v>
      </c>
      <c r="D3730" s="8" t="str">
        <f t="shared" si="117"/>
        <v>-</v>
      </c>
    </row>
    <row r="3731" spans="1:4" x14ac:dyDescent="0.25">
      <c r="A3731" s="7">
        <v>41208</v>
      </c>
      <c r="B3731" s="5">
        <v>1411.94</v>
      </c>
      <c r="C3731" s="8" t="str">
        <f t="shared" si="116"/>
        <v>201210</v>
      </c>
      <c r="D3731" s="8" t="str">
        <f t="shared" si="117"/>
        <v>-</v>
      </c>
    </row>
    <row r="3732" spans="1:4" x14ac:dyDescent="0.25">
      <c r="A3732" s="7">
        <v>41213</v>
      </c>
      <c r="B3732" s="5">
        <v>1412.16</v>
      </c>
      <c r="C3732" s="8" t="str">
        <f t="shared" si="116"/>
        <v>201210</v>
      </c>
      <c r="D3732" s="8" t="str">
        <f t="shared" si="117"/>
        <v>-</v>
      </c>
    </row>
    <row r="3733" spans="1:4" x14ac:dyDescent="0.25">
      <c r="A3733" s="7">
        <v>41214</v>
      </c>
      <c r="B3733" s="5">
        <v>1427.59</v>
      </c>
      <c r="C3733" s="8" t="str">
        <f t="shared" si="116"/>
        <v>201211</v>
      </c>
      <c r="D3733" s="8" t="str">
        <f t="shared" si="117"/>
        <v>erster Börsentag des Monats</v>
      </c>
    </row>
    <row r="3734" spans="1:4" x14ac:dyDescent="0.25">
      <c r="A3734" s="7">
        <v>41215</v>
      </c>
      <c r="B3734" s="5">
        <v>1414.2</v>
      </c>
      <c r="C3734" s="8" t="str">
        <f t="shared" si="116"/>
        <v>201211</v>
      </c>
      <c r="D3734" s="8" t="str">
        <f t="shared" si="117"/>
        <v>-</v>
      </c>
    </row>
    <row r="3735" spans="1:4" x14ac:dyDescent="0.25">
      <c r="A3735" s="7">
        <v>41218</v>
      </c>
      <c r="B3735" s="5">
        <v>1417.26</v>
      </c>
      <c r="C3735" s="8" t="str">
        <f t="shared" si="116"/>
        <v>201211</v>
      </c>
      <c r="D3735" s="8" t="str">
        <f t="shared" si="117"/>
        <v>-</v>
      </c>
    </row>
    <row r="3736" spans="1:4" x14ac:dyDescent="0.25">
      <c r="A3736" s="7">
        <v>41219</v>
      </c>
      <c r="B3736" s="5">
        <v>1428.39</v>
      </c>
      <c r="C3736" s="8" t="str">
        <f t="shared" si="116"/>
        <v>201211</v>
      </c>
      <c r="D3736" s="8" t="str">
        <f t="shared" si="117"/>
        <v>-</v>
      </c>
    </row>
    <row r="3737" spans="1:4" x14ac:dyDescent="0.25">
      <c r="A3737" s="7">
        <v>41220</v>
      </c>
      <c r="B3737" s="5">
        <v>1394.53</v>
      </c>
      <c r="C3737" s="8" t="str">
        <f t="shared" si="116"/>
        <v>201211</v>
      </c>
      <c r="D3737" s="8" t="str">
        <f t="shared" si="117"/>
        <v>-</v>
      </c>
    </row>
    <row r="3738" spans="1:4" x14ac:dyDescent="0.25">
      <c r="A3738" s="7">
        <v>41221</v>
      </c>
      <c r="B3738" s="5">
        <v>1377.51</v>
      </c>
      <c r="C3738" s="8" t="str">
        <f t="shared" si="116"/>
        <v>201211</v>
      </c>
      <c r="D3738" s="8" t="str">
        <f t="shared" si="117"/>
        <v>-</v>
      </c>
    </row>
    <row r="3739" spans="1:4" x14ac:dyDescent="0.25">
      <c r="A3739" s="7">
        <v>41222</v>
      </c>
      <c r="B3739" s="5">
        <v>1379.85</v>
      </c>
      <c r="C3739" s="8" t="str">
        <f t="shared" si="116"/>
        <v>201211</v>
      </c>
      <c r="D3739" s="8" t="str">
        <f t="shared" si="117"/>
        <v>-</v>
      </c>
    </row>
    <row r="3740" spans="1:4" x14ac:dyDescent="0.25">
      <c r="A3740" s="7">
        <v>41225</v>
      </c>
      <c r="B3740" s="5">
        <v>1380.03</v>
      </c>
      <c r="C3740" s="8" t="str">
        <f t="shared" si="116"/>
        <v>201211</v>
      </c>
      <c r="D3740" s="8" t="str">
        <f t="shared" si="117"/>
        <v>-</v>
      </c>
    </row>
    <row r="3741" spans="1:4" x14ac:dyDescent="0.25">
      <c r="A3741" s="7">
        <v>41226</v>
      </c>
      <c r="B3741" s="5">
        <v>1374.53</v>
      </c>
      <c r="C3741" s="8" t="str">
        <f t="shared" si="116"/>
        <v>201211</v>
      </c>
      <c r="D3741" s="8" t="str">
        <f t="shared" si="117"/>
        <v>-</v>
      </c>
    </row>
    <row r="3742" spans="1:4" x14ac:dyDescent="0.25">
      <c r="A3742" s="7">
        <v>41227</v>
      </c>
      <c r="B3742" s="5">
        <v>1355.49</v>
      </c>
      <c r="C3742" s="8" t="str">
        <f t="shared" si="116"/>
        <v>201211</v>
      </c>
      <c r="D3742" s="8" t="str">
        <f t="shared" si="117"/>
        <v>-</v>
      </c>
    </row>
    <row r="3743" spans="1:4" x14ac:dyDescent="0.25">
      <c r="A3743" s="7">
        <v>41228</v>
      </c>
      <c r="B3743" s="5">
        <v>1353.33</v>
      </c>
      <c r="C3743" s="8" t="str">
        <f t="shared" si="116"/>
        <v>201211</v>
      </c>
      <c r="D3743" s="8" t="str">
        <f t="shared" si="117"/>
        <v>-</v>
      </c>
    </row>
    <row r="3744" spans="1:4" x14ac:dyDescent="0.25">
      <c r="A3744" s="7">
        <v>41229</v>
      </c>
      <c r="B3744" s="5">
        <v>1359.88</v>
      </c>
      <c r="C3744" s="8" t="str">
        <f t="shared" si="116"/>
        <v>201211</v>
      </c>
      <c r="D3744" s="8" t="str">
        <f t="shared" si="117"/>
        <v>-</v>
      </c>
    </row>
    <row r="3745" spans="1:4" x14ac:dyDescent="0.25">
      <c r="A3745" s="7">
        <v>41232</v>
      </c>
      <c r="B3745" s="5">
        <v>1386.89</v>
      </c>
      <c r="C3745" s="8" t="str">
        <f t="shared" si="116"/>
        <v>201211</v>
      </c>
      <c r="D3745" s="8" t="str">
        <f t="shared" si="117"/>
        <v>-</v>
      </c>
    </row>
    <row r="3746" spans="1:4" x14ac:dyDescent="0.25">
      <c r="A3746" s="7">
        <v>41233</v>
      </c>
      <c r="B3746" s="5">
        <v>1387.81</v>
      </c>
      <c r="C3746" s="8" t="str">
        <f t="shared" si="116"/>
        <v>201211</v>
      </c>
      <c r="D3746" s="8" t="str">
        <f t="shared" si="117"/>
        <v>-</v>
      </c>
    </row>
    <row r="3747" spans="1:4" x14ac:dyDescent="0.25">
      <c r="A3747" s="7">
        <v>41234</v>
      </c>
      <c r="B3747" s="5">
        <v>1391.03</v>
      </c>
      <c r="C3747" s="8" t="str">
        <f t="shared" si="116"/>
        <v>201211</v>
      </c>
      <c r="D3747" s="8" t="str">
        <f t="shared" si="117"/>
        <v>-</v>
      </c>
    </row>
    <row r="3748" spans="1:4" x14ac:dyDescent="0.25">
      <c r="A3748" s="7">
        <v>41236</v>
      </c>
      <c r="B3748" s="5">
        <v>1409.15</v>
      </c>
      <c r="C3748" s="8" t="str">
        <f t="shared" si="116"/>
        <v>201211</v>
      </c>
      <c r="D3748" s="8" t="str">
        <f t="shared" si="117"/>
        <v>-</v>
      </c>
    </row>
    <row r="3749" spans="1:4" x14ac:dyDescent="0.25">
      <c r="A3749" s="7">
        <v>41239</v>
      </c>
      <c r="B3749" s="5">
        <v>1406.29</v>
      </c>
      <c r="C3749" s="8" t="str">
        <f t="shared" si="116"/>
        <v>201211</v>
      </c>
      <c r="D3749" s="8" t="str">
        <f t="shared" si="117"/>
        <v>-</v>
      </c>
    </row>
    <row r="3750" spans="1:4" x14ac:dyDescent="0.25">
      <c r="A3750" s="7">
        <v>41240</v>
      </c>
      <c r="B3750" s="5">
        <v>1398.94</v>
      </c>
      <c r="C3750" s="8" t="str">
        <f t="shared" si="116"/>
        <v>201211</v>
      </c>
      <c r="D3750" s="8" t="str">
        <f t="shared" si="117"/>
        <v>-</v>
      </c>
    </row>
    <row r="3751" spans="1:4" x14ac:dyDescent="0.25">
      <c r="A3751" s="7">
        <v>41241</v>
      </c>
      <c r="B3751" s="5">
        <v>1409.93</v>
      </c>
      <c r="C3751" s="8" t="str">
        <f t="shared" si="116"/>
        <v>201211</v>
      </c>
      <c r="D3751" s="8" t="str">
        <f t="shared" si="117"/>
        <v>-</v>
      </c>
    </row>
    <row r="3752" spans="1:4" x14ac:dyDescent="0.25">
      <c r="A3752" s="7">
        <v>41242</v>
      </c>
      <c r="B3752" s="5">
        <v>1415.95</v>
      </c>
      <c r="C3752" s="8" t="str">
        <f t="shared" si="116"/>
        <v>201211</v>
      </c>
      <c r="D3752" s="8" t="str">
        <f t="shared" si="117"/>
        <v>-</v>
      </c>
    </row>
    <row r="3753" spans="1:4" x14ac:dyDescent="0.25">
      <c r="A3753" s="7">
        <v>41243</v>
      </c>
      <c r="B3753" s="5">
        <v>1416.18</v>
      </c>
      <c r="C3753" s="8" t="str">
        <f t="shared" si="116"/>
        <v>201211</v>
      </c>
      <c r="D3753" s="8" t="str">
        <f t="shared" si="117"/>
        <v>-</v>
      </c>
    </row>
    <row r="3754" spans="1:4" x14ac:dyDescent="0.25">
      <c r="A3754" s="7">
        <v>41246</v>
      </c>
      <c r="B3754" s="5">
        <v>1409.46</v>
      </c>
      <c r="C3754" s="8" t="str">
        <f t="shared" si="116"/>
        <v>201212</v>
      </c>
      <c r="D3754" s="8" t="str">
        <f t="shared" si="117"/>
        <v>erster Börsentag des Monats</v>
      </c>
    </row>
    <row r="3755" spans="1:4" x14ac:dyDescent="0.25">
      <c r="A3755" s="7">
        <v>41247</v>
      </c>
      <c r="B3755" s="5">
        <v>1407.05</v>
      </c>
      <c r="C3755" s="8" t="str">
        <f t="shared" si="116"/>
        <v>201212</v>
      </c>
      <c r="D3755" s="8" t="str">
        <f t="shared" si="117"/>
        <v>-</v>
      </c>
    </row>
    <row r="3756" spans="1:4" x14ac:dyDescent="0.25">
      <c r="A3756" s="7">
        <v>41248</v>
      </c>
      <c r="B3756" s="5">
        <v>1409.28</v>
      </c>
      <c r="C3756" s="8" t="str">
        <f t="shared" si="116"/>
        <v>201212</v>
      </c>
      <c r="D3756" s="8" t="str">
        <f t="shared" si="117"/>
        <v>-</v>
      </c>
    </row>
    <row r="3757" spans="1:4" x14ac:dyDescent="0.25">
      <c r="A3757" s="7">
        <v>41249</v>
      </c>
      <c r="B3757" s="5">
        <v>1413.94</v>
      </c>
      <c r="C3757" s="8" t="str">
        <f t="shared" si="116"/>
        <v>201212</v>
      </c>
      <c r="D3757" s="8" t="str">
        <f t="shared" si="117"/>
        <v>-</v>
      </c>
    </row>
    <row r="3758" spans="1:4" x14ac:dyDescent="0.25">
      <c r="A3758" s="7">
        <v>41250</v>
      </c>
      <c r="B3758" s="5">
        <v>1418.07</v>
      </c>
      <c r="C3758" s="8" t="str">
        <f t="shared" si="116"/>
        <v>201212</v>
      </c>
      <c r="D3758" s="8" t="str">
        <f t="shared" si="117"/>
        <v>-</v>
      </c>
    </row>
    <row r="3759" spans="1:4" x14ac:dyDescent="0.25">
      <c r="A3759" s="7">
        <v>41253</v>
      </c>
      <c r="B3759" s="5">
        <v>1418.55</v>
      </c>
      <c r="C3759" s="8" t="str">
        <f t="shared" si="116"/>
        <v>201212</v>
      </c>
      <c r="D3759" s="8" t="str">
        <f t="shared" si="117"/>
        <v>-</v>
      </c>
    </row>
    <row r="3760" spans="1:4" x14ac:dyDescent="0.25">
      <c r="A3760" s="7">
        <v>41254</v>
      </c>
      <c r="B3760" s="5">
        <v>1427.84</v>
      </c>
      <c r="C3760" s="8" t="str">
        <f t="shared" si="116"/>
        <v>201212</v>
      </c>
      <c r="D3760" s="8" t="str">
        <f t="shared" si="117"/>
        <v>-</v>
      </c>
    </row>
    <row r="3761" spans="1:4" x14ac:dyDescent="0.25">
      <c r="A3761" s="7">
        <v>41255</v>
      </c>
      <c r="B3761" s="5">
        <v>1428.48</v>
      </c>
      <c r="C3761" s="8" t="str">
        <f t="shared" si="116"/>
        <v>201212</v>
      </c>
      <c r="D3761" s="8" t="str">
        <f t="shared" si="117"/>
        <v>-</v>
      </c>
    </row>
    <row r="3762" spans="1:4" x14ac:dyDescent="0.25">
      <c r="A3762" s="7">
        <v>41256</v>
      </c>
      <c r="B3762" s="5">
        <v>1419.45</v>
      </c>
      <c r="C3762" s="8" t="str">
        <f t="shared" si="116"/>
        <v>201212</v>
      </c>
      <c r="D3762" s="8" t="str">
        <f t="shared" si="117"/>
        <v>-</v>
      </c>
    </row>
    <row r="3763" spans="1:4" x14ac:dyDescent="0.25">
      <c r="A3763" s="7">
        <v>41257</v>
      </c>
      <c r="B3763" s="5">
        <v>1413.58</v>
      </c>
      <c r="C3763" s="8" t="str">
        <f t="shared" si="116"/>
        <v>201212</v>
      </c>
      <c r="D3763" s="8" t="str">
        <f t="shared" si="117"/>
        <v>-</v>
      </c>
    </row>
    <row r="3764" spans="1:4" x14ac:dyDescent="0.25">
      <c r="A3764" s="7">
        <v>41260</v>
      </c>
      <c r="B3764" s="5">
        <v>1430.36</v>
      </c>
      <c r="C3764" s="8" t="str">
        <f t="shared" si="116"/>
        <v>201212</v>
      </c>
      <c r="D3764" s="8" t="str">
        <f t="shared" si="117"/>
        <v>-</v>
      </c>
    </row>
    <row r="3765" spans="1:4" x14ac:dyDescent="0.25">
      <c r="A3765" s="7">
        <v>41261</v>
      </c>
      <c r="B3765" s="5">
        <v>1446.79</v>
      </c>
      <c r="C3765" s="8" t="str">
        <f t="shared" si="116"/>
        <v>201212</v>
      </c>
      <c r="D3765" s="8" t="str">
        <f t="shared" si="117"/>
        <v>-</v>
      </c>
    </row>
    <row r="3766" spans="1:4" x14ac:dyDescent="0.25">
      <c r="A3766" s="7">
        <v>41262</v>
      </c>
      <c r="B3766" s="5">
        <v>1435.81</v>
      </c>
      <c r="C3766" s="8" t="str">
        <f t="shared" si="116"/>
        <v>201212</v>
      </c>
      <c r="D3766" s="8" t="str">
        <f t="shared" si="117"/>
        <v>-</v>
      </c>
    </row>
    <row r="3767" spans="1:4" x14ac:dyDescent="0.25">
      <c r="A3767" s="7">
        <v>41263</v>
      </c>
      <c r="B3767" s="5">
        <v>1443.69</v>
      </c>
      <c r="C3767" s="8" t="str">
        <f t="shared" si="116"/>
        <v>201212</v>
      </c>
      <c r="D3767" s="8" t="str">
        <f t="shared" si="117"/>
        <v>-</v>
      </c>
    </row>
    <row r="3768" spans="1:4" x14ac:dyDescent="0.25">
      <c r="A3768" s="7">
        <v>41264</v>
      </c>
      <c r="B3768" s="5">
        <v>1430.15</v>
      </c>
      <c r="C3768" s="8" t="str">
        <f t="shared" si="116"/>
        <v>201212</v>
      </c>
      <c r="D3768" s="8" t="str">
        <f t="shared" si="117"/>
        <v>-</v>
      </c>
    </row>
    <row r="3769" spans="1:4" x14ac:dyDescent="0.25">
      <c r="A3769" s="7">
        <v>41267</v>
      </c>
      <c r="B3769" s="5">
        <v>1426.66</v>
      </c>
      <c r="C3769" s="8" t="str">
        <f t="shared" si="116"/>
        <v>201212</v>
      </c>
      <c r="D3769" s="8" t="str">
        <f t="shared" si="117"/>
        <v>-</v>
      </c>
    </row>
    <row r="3770" spans="1:4" x14ac:dyDescent="0.25">
      <c r="A3770" s="7">
        <v>41269</v>
      </c>
      <c r="B3770" s="5">
        <v>1419.83</v>
      </c>
      <c r="C3770" s="8" t="str">
        <f t="shared" si="116"/>
        <v>201212</v>
      </c>
      <c r="D3770" s="8" t="str">
        <f t="shared" si="117"/>
        <v>-</v>
      </c>
    </row>
    <row r="3771" spans="1:4" x14ac:dyDescent="0.25">
      <c r="A3771" s="7">
        <v>41270</v>
      </c>
      <c r="B3771" s="5">
        <v>1418.1</v>
      </c>
      <c r="C3771" s="8" t="str">
        <f t="shared" si="116"/>
        <v>201212</v>
      </c>
      <c r="D3771" s="8" t="str">
        <f t="shared" si="117"/>
        <v>-</v>
      </c>
    </row>
    <row r="3772" spans="1:4" x14ac:dyDescent="0.25">
      <c r="A3772" s="7">
        <v>41271</v>
      </c>
      <c r="B3772" s="5">
        <v>1402.43</v>
      </c>
      <c r="C3772" s="8" t="str">
        <f t="shared" si="116"/>
        <v>201212</v>
      </c>
      <c r="D3772" s="8" t="str">
        <f t="shared" si="117"/>
        <v>-</v>
      </c>
    </row>
    <row r="3773" spans="1:4" x14ac:dyDescent="0.25">
      <c r="A3773" s="7">
        <v>41274</v>
      </c>
      <c r="B3773" s="5">
        <v>1426.19</v>
      </c>
      <c r="C3773" s="8" t="str">
        <f t="shared" si="116"/>
        <v>201212</v>
      </c>
      <c r="D3773" s="8" t="str">
        <f t="shared" si="117"/>
        <v>-</v>
      </c>
    </row>
    <row r="3774" spans="1:4" x14ac:dyDescent="0.25">
      <c r="A3774" s="7">
        <v>41276</v>
      </c>
      <c r="B3774" s="5">
        <v>1462.42</v>
      </c>
      <c r="C3774" s="8" t="str">
        <f t="shared" si="116"/>
        <v>20131</v>
      </c>
      <c r="D3774" s="8" t="str">
        <f t="shared" si="117"/>
        <v>erster Börsentag des Monats</v>
      </c>
    </row>
    <row r="3775" spans="1:4" x14ac:dyDescent="0.25">
      <c r="A3775" s="7">
        <v>41277</v>
      </c>
      <c r="B3775" s="5">
        <v>1459.37</v>
      </c>
      <c r="C3775" s="8" t="str">
        <f t="shared" si="116"/>
        <v>20131</v>
      </c>
      <c r="D3775" s="8" t="str">
        <f t="shared" si="117"/>
        <v>-</v>
      </c>
    </row>
    <row r="3776" spans="1:4" x14ac:dyDescent="0.25">
      <c r="A3776" s="7">
        <v>41278</v>
      </c>
      <c r="B3776" s="5">
        <v>1466.47</v>
      </c>
      <c r="C3776" s="8" t="str">
        <f t="shared" si="116"/>
        <v>20131</v>
      </c>
      <c r="D3776" s="8" t="str">
        <f t="shared" si="117"/>
        <v>-</v>
      </c>
    </row>
    <row r="3777" spans="1:4" x14ac:dyDescent="0.25">
      <c r="A3777" s="7">
        <v>41281</v>
      </c>
      <c r="B3777" s="5">
        <v>1461.89</v>
      </c>
      <c r="C3777" s="8" t="str">
        <f t="shared" si="116"/>
        <v>20131</v>
      </c>
      <c r="D3777" s="8" t="str">
        <f t="shared" si="117"/>
        <v>-</v>
      </c>
    </row>
    <row r="3778" spans="1:4" x14ac:dyDescent="0.25">
      <c r="A3778" s="7">
        <v>41282</v>
      </c>
      <c r="B3778" s="5">
        <v>1457.15</v>
      </c>
      <c r="C3778" s="8" t="str">
        <f t="shared" si="116"/>
        <v>20131</v>
      </c>
      <c r="D3778" s="8" t="str">
        <f t="shared" si="117"/>
        <v>-</v>
      </c>
    </row>
    <row r="3779" spans="1:4" x14ac:dyDescent="0.25">
      <c r="A3779" s="7">
        <v>41283</v>
      </c>
      <c r="B3779" s="5">
        <v>1461.02</v>
      </c>
      <c r="C3779" s="8" t="str">
        <f t="shared" ref="C3779:C3842" si="118">CONCATENATE(YEAR(A3779),MONTH(A3779))</f>
        <v>20131</v>
      </c>
      <c r="D3779" s="8" t="str">
        <f t="shared" si="117"/>
        <v>-</v>
      </c>
    </row>
    <row r="3780" spans="1:4" x14ac:dyDescent="0.25">
      <c r="A3780" s="7">
        <v>41284</v>
      </c>
      <c r="B3780" s="5">
        <v>1472.12</v>
      </c>
      <c r="C3780" s="8" t="str">
        <f t="shared" si="118"/>
        <v>20131</v>
      </c>
      <c r="D3780" s="8" t="str">
        <f t="shared" ref="D3780:D3843" si="119">IF(C3780&lt;&gt;C3779,"erster Börsentag des Monats","-")</f>
        <v>-</v>
      </c>
    </row>
    <row r="3781" spans="1:4" x14ac:dyDescent="0.25">
      <c r="A3781" s="7">
        <v>41285</v>
      </c>
      <c r="B3781" s="5">
        <v>1472.05</v>
      </c>
      <c r="C3781" s="8" t="str">
        <f t="shared" si="118"/>
        <v>20131</v>
      </c>
      <c r="D3781" s="8" t="str">
        <f t="shared" si="119"/>
        <v>-</v>
      </c>
    </row>
    <row r="3782" spans="1:4" x14ac:dyDescent="0.25">
      <c r="A3782" s="7">
        <v>41288</v>
      </c>
      <c r="B3782" s="5">
        <v>1470.68</v>
      </c>
      <c r="C3782" s="8" t="str">
        <f t="shared" si="118"/>
        <v>20131</v>
      </c>
      <c r="D3782" s="8" t="str">
        <f t="shared" si="119"/>
        <v>-</v>
      </c>
    </row>
    <row r="3783" spans="1:4" x14ac:dyDescent="0.25">
      <c r="A3783" s="7">
        <v>41289</v>
      </c>
      <c r="B3783" s="5">
        <v>1472.34</v>
      </c>
      <c r="C3783" s="8" t="str">
        <f t="shared" si="118"/>
        <v>20131</v>
      </c>
      <c r="D3783" s="8" t="str">
        <f t="shared" si="119"/>
        <v>-</v>
      </c>
    </row>
    <row r="3784" spans="1:4" x14ac:dyDescent="0.25">
      <c r="A3784" s="7">
        <v>41290</v>
      </c>
      <c r="B3784" s="5">
        <v>1472.63</v>
      </c>
      <c r="C3784" s="8" t="str">
        <f t="shared" si="118"/>
        <v>20131</v>
      </c>
      <c r="D3784" s="8" t="str">
        <f t="shared" si="119"/>
        <v>-</v>
      </c>
    </row>
    <row r="3785" spans="1:4" x14ac:dyDescent="0.25">
      <c r="A3785" s="7">
        <v>41291</v>
      </c>
      <c r="B3785" s="5">
        <v>1480.94</v>
      </c>
      <c r="C3785" s="8" t="str">
        <f t="shared" si="118"/>
        <v>20131</v>
      </c>
      <c r="D3785" s="8" t="str">
        <f t="shared" si="119"/>
        <v>-</v>
      </c>
    </row>
    <row r="3786" spans="1:4" x14ac:dyDescent="0.25">
      <c r="A3786" s="7">
        <v>41292</v>
      </c>
      <c r="B3786" s="5">
        <v>1485.98</v>
      </c>
      <c r="C3786" s="8" t="str">
        <f t="shared" si="118"/>
        <v>20131</v>
      </c>
      <c r="D3786" s="8" t="str">
        <f t="shared" si="119"/>
        <v>-</v>
      </c>
    </row>
    <row r="3787" spans="1:4" x14ac:dyDescent="0.25">
      <c r="A3787" s="7">
        <v>41296</v>
      </c>
      <c r="B3787" s="5">
        <v>1492.56</v>
      </c>
      <c r="C3787" s="8" t="str">
        <f t="shared" si="118"/>
        <v>20131</v>
      </c>
      <c r="D3787" s="8" t="str">
        <f t="shared" si="119"/>
        <v>-</v>
      </c>
    </row>
    <row r="3788" spans="1:4" x14ac:dyDescent="0.25">
      <c r="A3788" s="7">
        <v>41297</v>
      </c>
      <c r="B3788" s="5">
        <v>1494.81</v>
      </c>
      <c r="C3788" s="8" t="str">
        <f t="shared" si="118"/>
        <v>20131</v>
      </c>
      <c r="D3788" s="8" t="str">
        <f t="shared" si="119"/>
        <v>-</v>
      </c>
    </row>
    <row r="3789" spans="1:4" x14ac:dyDescent="0.25">
      <c r="A3789" s="7">
        <v>41298</v>
      </c>
      <c r="B3789" s="5">
        <v>1494.82</v>
      </c>
      <c r="C3789" s="8" t="str">
        <f t="shared" si="118"/>
        <v>20131</v>
      </c>
      <c r="D3789" s="8" t="str">
        <f t="shared" si="119"/>
        <v>-</v>
      </c>
    </row>
    <row r="3790" spans="1:4" x14ac:dyDescent="0.25">
      <c r="A3790" s="7">
        <v>41299</v>
      </c>
      <c r="B3790" s="5">
        <v>1502.96</v>
      </c>
      <c r="C3790" s="8" t="str">
        <f t="shared" si="118"/>
        <v>20131</v>
      </c>
      <c r="D3790" s="8" t="str">
        <f t="shared" si="119"/>
        <v>-</v>
      </c>
    </row>
    <row r="3791" spans="1:4" x14ac:dyDescent="0.25">
      <c r="A3791" s="7">
        <v>41302</v>
      </c>
      <c r="B3791" s="5">
        <v>1500.18</v>
      </c>
      <c r="C3791" s="8" t="str">
        <f t="shared" si="118"/>
        <v>20131</v>
      </c>
      <c r="D3791" s="8" t="str">
        <f t="shared" si="119"/>
        <v>-</v>
      </c>
    </row>
    <row r="3792" spans="1:4" x14ac:dyDescent="0.25">
      <c r="A3792" s="7">
        <v>41303</v>
      </c>
      <c r="B3792" s="5">
        <v>1507.84</v>
      </c>
      <c r="C3792" s="8" t="str">
        <f t="shared" si="118"/>
        <v>20131</v>
      </c>
      <c r="D3792" s="8" t="str">
        <f t="shared" si="119"/>
        <v>-</v>
      </c>
    </row>
    <row r="3793" spans="1:4" x14ac:dyDescent="0.25">
      <c r="A3793" s="7">
        <v>41304</v>
      </c>
      <c r="B3793" s="5">
        <v>1501.96</v>
      </c>
      <c r="C3793" s="8" t="str">
        <f t="shared" si="118"/>
        <v>20131</v>
      </c>
      <c r="D3793" s="8" t="str">
        <f t="shared" si="119"/>
        <v>-</v>
      </c>
    </row>
    <row r="3794" spans="1:4" x14ac:dyDescent="0.25">
      <c r="A3794" s="7">
        <v>41305</v>
      </c>
      <c r="B3794" s="5">
        <v>1498.11</v>
      </c>
      <c r="C3794" s="8" t="str">
        <f t="shared" si="118"/>
        <v>20131</v>
      </c>
      <c r="D3794" s="8" t="str">
        <f t="shared" si="119"/>
        <v>-</v>
      </c>
    </row>
    <row r="3795" spans="1:4" x14ac:dyDescent="0.25">
      <c r="A3795" s="7">
        <v>41306</v>
      </c>
      <c r="B3795" s="5">
        <v>1513.17</v>
      </c>
      <c r="C3795" s="8" t="str">
        <f t="shared" si="118"/>
        <v>20132</v>
      </c>
      <c r="D3795" s="8" t="str">
        <f t="shared" si="119"/>
        <v>erster Börsentag des Monats</v>
      </c>
    </row>
    <row r="3796" spans="1:4" x14ac:dyDescent="0.25">
      <c r="A3796" s="7">
        <v>41309</v>
      </c>
      <c r="B3796" s="5">
        <v>1495.71</v>
      </c>
      <c r="C3796" s="8" t="str">
        <f t="shared" si="118"/>
        <v>20132</v>
      </c>
      <c r="D3796" s="8" t="str">
        <f t="shared" si="119"/>
        <v>-</v>
      </c>
    </row>
    <row r="3797" spans="1:4" x14ac:dyDescent="0.25">
      <c r="A3797" s="7">
        <v>41310</v>
      </c>
      <c r="B3797" s="5">
        <v>1511.29</v>
      </c>
      <c r="C3797" s="8" t="str">
        <f t="shared" si="118"/>
        <v>20132</v>
      </c>
      <c r="D3797" s="8" t="str">
        <f t="shared" si="119"/>
        <v>-</v>
      </c>
    </row>
    <row r="3798" spans="1:4" x14ac:dyDescent="0.25">
      <c r="A3798" s="7">
        <v>41311</v>
      </c>
      <c r="B3798" s="5">
        <v>1512.12</v>
      </c>
      <c r="C3798" s="8" t="str">
        <f t="shared" si="118"/>
        <v>20132</v>
      </c>
      <c r="D3798" s="8" t="str">
        <f t="shared" si="119"/>
        <v>-</v>
      </c>
    </row>
    <row r="3799" spans="1:4" x14ac:dyDescent="0.25">
      <c r="A3799" s="7">
        <v>41312</v>
      </c>
      <c r="B3799" s="5">
        <v>1509.39</v>
      </c>
      <c r="C3799" s="8" t="str">
        <f t="shared" si="118"/>
        <v>20132</v>
      </c>
      <c r="D3799" s="8" t="str">
        <f t="shared" si="119"/>
        <v>-</v>
      </c>
    </row>
    <row r="3800" spans="1:4" x14ac:dyDescent="0.25">
      <c r="A3800" s="7">
        <v>41313</v>
      </c>
      <c r="B3800" s="5">
        <v>1517.93</v>
      </c>
      <c r="C3800" s="8" t="str">
        <f t="shared" si="118"/>
        <v>20132</v>
      </c>
      <c r="D3800" s="8" t="str">
        <f t="shared" si="119"/>
        <v>-</v>
      </c>
    </row>
    <row r="3801" spans="1:4" x14ac:dyDescent="0.25">
      <c r="A3801" s="7">
        <v>41316</v>
      </c>
      <c r="B3801" s="5">
        <v>1517.01</v>
      </c>
      <c r="C3801" s="8" t="str">
        <f t="shared" si="118"/>
        <v>20132</v>
      </c>
      <c r="D3801" s="8" t="str">
        <f t="shared" si="119"/>
        <v>-</v>
      </c>
    </row>
    <row r="3802" spans="1:4" x14ac:dyDescent="0.25">
      <c r="A3802" s="7">
        <v>41317</v>
      </c>
      <c r="B3802" s="5">
        <v>1519.43</v>
      </c>
      <c r="C3802" s="8" t="str">
        <f t="shared" si="118"/>
        <v>20132</v>
      </c>
      <c r="D3802" s="8" t="str">
        <f t="shared" si="119"/>
        <v>-</v>
      </c>
    </row>
    <row r="3803" spans="1:4" x14ac:dyDescent="0.25">
      <c r="A3803" s="7">
        <v>41318</v>
      </c>
      <c r="B3803" s="5">
        <v>1520.33</v>
      </c>
      <c r="C3803" s="8" t="str">
        <f t="shared" si="118"/>
        <v>20132</v>
      </c>
      <c r="D3803" s="8" t="str">
        <f t="shared" si="119"/>
        <v>-</v>
      </c>
    </row>
    <row r="3804" spans="1:4" x14ac:dyDescent="0.25">
      <c r="A3804" s="7">
        <v>41319</v>
      </c>
      <c r="B3804" s="5">
        <v>1521.38</v>
      </c>
      <c r="C3804" s="8" t="str">
        <f t="shared" si="118"/>
        <v>20132</v>
      </c>
      <c r="D3804" s="8" t="str">
        <f t="shared" si="119"/>
        <v>-</v>
      </c>
    </row>
    <row r="3805" spans="1:4" x14ac:dyDescent="0.25">
      <c r="A3805" s="7">
        <v>41320</v>
      </c>
      <c r="B3805" s="5">
        <v>1519.79</v>
      </c>
      <c r="C3805" s="8" t="str">
        <f t="shared" si="118"/>
        <v>20132</v>
      </c>
      <c r="D3805" s="8" t="str">
        <f t="shared" si="119"/>
        <v>-</v>
      </c>
    </row>
    <row r="3806" spans="1:4" x14ac:dyDescent="0.25">
      <c r="A3806" s="7">
        <v>41324</v>
      </c>
      <c r="B3806" s="5">
        <v>1530.94</v>
      </c>
      <c r="C3806" s="8" t="str">
        <f t="shared" si="118"/>
        <v>20132</v>
      </c>
      <c r="D3806" s="8" t="str">
        <f t="shared" si="119"/>
        <v>-</v>
      </c>
    </row>
    <row r="3807" spans="1:4" x14ac:dyDescent="0.25">
      <c r="A3807" s="7">
        <v>41325</v>
      </c>
      <c r="B3807" s="5">
        <v>1511.95</v>
      </c>
      <c r="C3807" s="8" t="str">
        <f t="shared" si="118"/>
        <v>20132</v>
      </c>
      <c r="D3807" s="8" t="str">
        <f t="shared" si="119"/>
        <v>-</v>
      </c>
    </row>
    <row r="3808" spans="1:4" x14ac:dyDescent="0.25">
      <c r="A3808" s="7">
        <v>41326</v>
      </c>
      <c r="B3808" s="5">
        <v>1502.42</v>
      </c>
      <c r="C3808" s="8" t="str">
        <f t="shared" si="118"/>
        <v>20132</v>
      </c>
      <c r="D3808" s="8" t="str">
        <f t="shared" si="119"/>
        <v>-</v>
      </c>
    </row>
    <row r="3809" spans="1:4" x14ac:dyDescent="0.25">
      <c r="A3809" s="7">
        <v>41327</v>
      </c>
      <c r="B3809" s="5">
        <v>1515.6</v>
      </c>
      <c r="C3809" s="8" t="str">
        <f t="shared" si="118"/>
        <v>20132</v>
      </c>
      <c r="D3809" s="8" t="str">
        <f t="shared" si="119"/>
        <v>-</v>
      </c>
    </row>
    <row r="3810" spans="1:4" x14ac:dyDescent="0.25">
      <c r="A3810" s="7">
        <v>41330</v>
      </c>
      <c r="B3810" s="5">
        <v>1487.85</v>
      </c>
      <c r="C3810" s="8" t="str">
        <f t="shared" si="118"/>
        <v>20132</v>
      </c>
      <c r="D3810" s="8" t="str">
        <f t="shared" si="119"/>
        <v>-</v>
      </c>
    </row>
    <row r="3811" spans="1:4" x14ac:dyDescent="0.25">
      <c r="A3811" s="7">
        <v>41331</v>
      </c>
      <c r="B3811" s="5">
        <v>1496.94</v>
      </c>
      <c r="C3811" s="8" t="str">
        <f t="shared" si="118"/>
        <v>20132</v>
      </c>
      <c r="D3811" s="8" t="str">
        <f t="shared" si="119"/>
        <v>-</v>
      </c>
    </row>
    <row r="3812" spans="1:4" x14ac:dyDescent="0.25">
      <c r="A3812" s="7">
        <v>41332</v>
      </c>
      <c r="B3812" s="5">
        <v>1515.99</v>
      </c>
      <c r="C3812" s="8" t="str">
        <f t="shared" si="118"/>
        <v>20132</v>
      </c>
      <c r="D3812" s="8" t="str">
        <f t="shared" si="119"/>
        <v>-</v>
      </c>
    </row>
    <row r="3813" spans="1:4" x14ac:dyDescent="0.25">
      <c r="A3813" s="7">
        <v>41333</v>
      </c>
      <c r="B3813" s="5">
        <v>1514.68</v>
      </c>
      <c r="C3813" s="8" t="str">
        <f t="shared" si="118"/>
        <v>20132</v>
      </c>
      <c r="D3813" s="8" t="str">
        <f t="shared" si="119"/>
        <v>-</v>
      </c>
    </row>
    <row r="3814" spans="1:4" x14ac:dyDescent="0.25">
      <c r="A3814" s="7">
        <v>41334</v>
      </c>
      <c r="B3814" s="5">
        <v>1518.2</v>
      </c>
      <c r="C3814" s="8" t="str">
        <f t="shared" si="118"/>
        <v>20133</v>
      </c>
      <c r="D3814" s="8" t="str">
        <f t="shared" si="119"/>
        <v>erster Börsentag des Monats</v>
      </c>
    </row>
    <row r="3815" spans="1:4" x14ac:dyDescent="0.25">
      <c r="A3815" s="7">
        <v>41337</v>
      </c>
      <c r="B3815" s="5">
        <v>1525.2</v>
      </c>
      <c r="C3815" s="8" t="str">
        <f t="shared" si="118"/>
        <v>20133</v>
      </c>
      <c r="D3815" s="8" t="str">
        <f t="shared" si="119"/>
        <v>-</v>
      </c>
    </row>
    <row r="3816" spans="1:4" x14ac:dyDescent="0.25">
      <c r="A3816" s="7">
        <v>41338</v>
      </c>
      <c r="B3816" s="5">
        <v>1539.79</v>
      </c>
      <c r="C3816" s="8" t="str">
        <f t="shared" si="118"/>
        <v>20133</v>
      </c>
      <c r="D3816" s="8" t="str">
        <f t="shared" si="119"/>
        <v>-</v>
      </c>
    </row>
    <row r="3817" spans="1:4" x14ac:dyDescent="0.25">
      <c r="A3817" s="7">
        <v>41339</v>
      </c>
      <c r="B3817" s="5">
        <v>1541.46</v>
      </c>
      <c r="C3817" s="8" t="str">
        <f t="shared" si="118"/>
        <v>20133</v>
      </c>
      <c r="D3817" s="8" t="str">
        <f t="shared" si="119"/>
        <v>-</v>
      </c>
    </row>
    <row r="3818" spans="1:4" x14ac:dyDescent="0.25">
      <c r="A3818" s="7">
        <v>41340</v>
      </c>
      <c r="B3818" s="5">
        <v>1544.26</v>
      </c>
      <c r="C3818" s="8" t="str">
        <f t="shared" si="118"/>
        <v>20133</v>
      </c>
      <c r="D3818" s="8" t="str">
        <f t="shared" si="119"/>
        <v>-</v>
      </c>
    </row>
    <row r="3819" spans="1:4" x14ac:dyDescent="0.25">
      <c r="A3819" s="7">
        <v>41341</v>
      </c>
      <c r="B3819" s="5">
        <v>1551.18</v>
      </c>
      <c r="C3819" s="8" t="str">
        <f t="shared" si="118"/>
        <v>20133</v>
      </c>
      <c r="D3819" s="8" t="str">
        <f t="shared" si="119"/>
        <v>-</v>
      </c>
    </row>
    <row r="3820" spans="1:4" x14ac:dyDescent="0.25">
      <c r="A3820" s="7">
        <v>41344</v>
      </c>
      <c r="B3820" s="5">
        <v>1556.22</v>
      </c>
      <c r="C3820" s="8" t="str">
        <f t="shared" si="118"/>
        <v>20133</v>
      </c>
      <c r="D3820" s="8" t="str">
        <f t="shared" si="119"/>
        <v>-</v>
      </c>
    </row>
    <row r="3821" spans="1:4" x14ac:dyDescent="0.25">
      <c r="A3821" s="7">
        <v>41345</v>
      </c>
      <c r="B3821" s="5">
        <v>1552.48</v>
      </c>
      <c r="C3821" s="8" t="str">
        <f t="shared" si="118"/>
        <v>20133</v>
      </c>
      <c r="D3821" s="8" t="str">
        <f t="shared" si="119"/>
        <v>-</v>
      </c>
    </row>
    <row r="3822" spans="1:4" x14ac:dyDescent="0.25">
      <c r="A3822" s="7">
        <v>41346</v>
      </c>
      <c r="B3822" s="5">
        <v>1554.52</v>
      </c>
      <c r="C3822" s="8" t="str">
        <f t="shared" si="118"/>
        <v>20133</v>
      </c>
      <c r="D3822" s="8" t="str">
        <f t="shared" si="119"/>
        <v>-</v>
      </c>
    </row>
    <row r="3823" spans="1:4" x14ac:dyDescent="0.25">
      <c r="A3823" s="7">
        <v>41347</v>
      </c>
      <c r="B3823" s="5">
        <v>1563.23</v>
      </c>
      <c r="C3823" s="8" t="str">
        <f t="shared" si="118"/>
        <v>20133</v>
      </c>
      <c r="D3823" s="8" t="str">
        <f t="shared" si="119"/>
        <v>-</v>
      </c>
    </row>
    <row r="3824" spans="1:4" x14ac:dyDescent="0.25">
      <c r="A3824" s="7">
        <v>41348</v>
      </c>
      <c r="B3824" s="5">
        <v>1560.7</v>
      </c>
      <c r="C3824" s="8" t="str">
        <f t="shared" si="118"/>
        <v>20133</v>
      </c>
      <c r="D3824" s="8" t="str">
        <f t="shared" si="119"/>
        <v>-</v>
      </c>
    </row>
    <row r="3825" spans="1:4" x14ac:dyDescent="0.25">
      <c r="A3825" s="7">
        <v>41351</v>
      </c>
      <c r="B3825" s="5">
        <v>1552.1</v>
      </c>
      <c r="C3825" s="8" t="str">
        <f t="shared" si="118"/>
        <v>20133</v>
      </c>
      <c r="D3825" s="8" t="str">
        <f t="shared" si="119"/>
        <v>-</v>
      </c>
    </row>
    <row r="3826" spans="1:4" x14ac:dyDescent="0.25">
      <c r="A3826" s="7">
        <v>41352</v>
      </c>
      <c r="B3826" s="5">
        <v>1548.34</v>
      </c>
      <c r="C3826" s="8" t="str">
        <f t="shared" si="118"/>
        <v>20133</v>
      </c>
      <c r="D3826" s="8" t="str">
        <f t="shared" si="119"/>
        <v>-</v>
      </c>
    </row>
    <row r="3827" spans="1:4" x14ac:dyDescent="0.25">
      <c r="A3827" s="7">
        <v>41353</v>
      </c>
      <c r="B3827" s="5">
        <v>1558.71</v>
      </c>
      <c r="C3827" s="8" t="str">
        <f t="shared" si="118"/>
        <v>20133</v>
      </c>
      <c r="D3827" s="8" t="str">
        <f t="shared" si="119"/>
        <v>-</v>
      </c>
    </row>
    <row r="3828" spans="1:4" x14ac:dyDescent="0.25">
      <c r="A3828" s="7">
        <v>41354</v>
      </c>
      <c r="B3828" s="5">
        <v>1545.8</v>
      </c>
      <c r="C3828" s="8" t="str">
        <f t="shared" si="118"/>
        <v>20133</v>
      </c>
      <c r="D3828" s="8" t="str">
        <f t="shared" si="119"/>
        <v>-</v>
      </c>
    </row>
    <row r="3829" spans="1:4" x14ac:dyDescent="0.25">
      <c r="A3829" s="7">
        <v>41355</v>
      </c>
      <c r="B3829" s="5">
        <v>1556.89</v>
      </c>
      <c r="C3829" s="8" t="str">
        <f t="shared" si="118"/>
        <v>20133</v>
      </c>
      <c r="D3829" s="8" t="str">
        <f t="shared" si="119"/>
        <v>-</v>
      </c>
    </row>
    <row r="3830" spans="1:4" x14ac:dyDescent="0.25">
      <c r="A3830" s="7">
        <v>41358</v>
      </c>
      <c r="B3830" s="5">
        <v>1551.69</v>
      </c>
      <c r="C3830" s="8" t="str">
        <f t="shared" si="118"/>
        <v>20133</v>
      </c>
      <c r="D3830" s="8" t="str">
        <f t="shared" si="119"/>
        <v>-</v>
      </c>
    </row>
    <row r="3831" spans="1:4" x14ac:dyDescent="0.25">
      <c r="A3831" s="7">
        <v>41359</v>
      </c>
      <c r="B3831" s="5">
        <v>1563.77</v>
      </c>
      <c r="C3831" s="8" t="str">
        <f t="shared" si="118"/>
        <v>20133</v>
      </c>
      <c r="D3831" s="8" t="str">
        <f t="shared" si="119"/>
        <v>-</v>
      </c>
    </row>
    <row r="3832" spans="1:4" x14ac:dyDescent="0.25">
      <c r="A3832" s="7">
        <v>41360</v>
      </c>
      <c r="B3832" s="5">
        <v>1562.85</v>
      </c>
      <c r="C3832" s="8" t="str">
        <f t="shared" si="118"/>
        <v>20133</v>
      </c>
      <c r="D3832" s="8" t="str">
        <f t="shared" si="119"/>
        <v>-</v>
      </c>
    </row>
    <row r="3833" spans="1:4" x14ac:dyDescent="0.25">
      <c r="A3833" s="7">
        <v>41361</v>
      </c>
      <c r="B3833" s="5">
        <v>1569.19</v>
      </c>
      <c r="C3833" s="8" t="str">
        <f t="shared" si="118"/>
        <v>20133</v>
      </c>
      <c r="D3833" s="8" t="str">
        <f t="shared" si="119"/>
        <v>-</v>
      </c>
    </row>
    <row r="3834" spans="1:4" x14ac:dyDescent="0.25">
      <c r="A3834" s="7">
        <v>41365</v>
      </c>
      <c r="B3834" s="5">
        <v>1562.17</v>
      </c>
      <c r="C3834" s="8" t="str">
        <f t="shared" si="118"/>
        <v>20134</v>
      </c>
      <c r="D3834" s="8" t="str">
        <f t="shared" si="119"/>
        <v>erster Börsentag des Monats</v>
      </c>
    </row>
    <row r="3835" spans="1:4" x14ac:dyDescent="0.25">
      <c r="A3835" s="7">
        <v>41366</v>
      </c>
      <c r="B3835" s="5">
        <v>1570.25</v>
      </c>
      <c r="C3835" s="8" t="str">
        <f t="shared" si="118"/>
        <v>20134</v>
      </c>
      <c r="D3835" s="8" t="str">
        <f t="shared" si="119"/>
        <v>-</v>
      </c>
    </row>
    <row r="3836" spans="1:4" x14ac:dyDescent="0.25">
      <c r="A3836" s="7">
        <v>41367</v>
      </c>
      <c r="B3836" s="5">
        <v>1553.69</v>
      </c>
      <c r="C3836" s="8" t="str">
        <f t="shared" si="118"/>
        <v>20134</v>
      </c>
      <c r="D3836" s="8" t="str">
        <f t="shared" si="119"/>
        <v>-</v>
      </c>
    </row>
    <row r="3837" spans="1:4" x14ac:dyDescent="0.25">
      <c r="A3837" s="7">
        <v>41368</v>
      </c>
      <c r="B3837" s="5">
        <v>1559.98</v>
      </c>
      <c r="C3837" s="8" t="str">
        <f t="shared" si="118"/>
        <v>20134</v>
      </c>
      <c r="D3837" s="8" t="str">
        <f t="shared" si="119"/>
        <v>-</v>
      </c>
    </row>
    <row r="3838" spans="1:4" x14ac:dyDescent="0.25">
      <c r="A3838" s="7">
        <v>41369</v>
      </c>
      <c r="B3838" s="5">
        <v>1553.28</v>
      </c>
      <c r="C3838" s="8" t="str">
        <f t="shared" si="118"/>
        <v>20134</v>
      </c>
      <c r="D3838" s="8" t="str">
        <f t="shared" si="119"/>
        <v>-</v>
      </c>
    </row>
    <row r="3839" spans="1:4" x14ac:dyDescent="0.25">
      <c r="A3839" s="7">
        <v>41372</v>
      </c>
      <c r="B3839" s="5">
        <v>1563.07</v>
      </c>
      <c r="C3839" s="8" t="str">
        <f t="shared" si="118"/>
        <v>20134</v>
      </c>
      <c r="D3839" s="8" t="str">
        <f t="shared" si="119"/>
        <v>-</v>
      </c>
    </row>
    <row r="3840" spans="1:4" x14ac:dyDescent="0.25">
      <c r="A3840" s="7">
        <v>41373</v>
      </c>
      <c r="B3840" s="5">
        <v>1568.61</v>
      </c>
      <c r="C3840" s="8" t="str">
        <f t="shared" si="118"/>
        <v>20134</v>
      </c>
      <c r="D3840" s="8" t="str">
        <f t="shared" si="119"/>
        <v>-</v>
      </c>
    </row>
    <row r="3841" spans="1:4" x14ac:dyDescent="0.25">
      <c r="A3841" s="7">
        <v>41374</v>
      </c>
      <c r="B3841" s="5">
        <v>1587.73</v>
      </c>
      <c r="C3841" s="8" t="str">
        <f t="shared" si="118"/>
        <v>20134</v>
      </c>
      <c r="D3841" s="8" t="str">
        <f t="shared" si="119"/>
        <v>-</v>
      </c>
    </row>
    <row r="3842" spans="1:4" x14ac:dyDescent="0.25">
      <c r="A3842" s="7">
        <v>41375</v>
      </c>
      <c r="B3842" s="5">
        <v>1593.37</v>
      </c>
      <c r="C3842" s="8" t="str">
        <f t="shared" si="118"/>
        <v>20134</v>
      </c>
      <c r="D3842" s="8" t="str">
        <f t="shared" si="119"/>
        <v>-</v>
      </c>
    </row>
    <row r="3843" spans="1:4" x14ac:dyDescent="0.25">
      <c r="A3843" s="7">
        <v>41376</v>
      </c>
      <c r="B3843" s="5">
        <v>1588.85</v>
      </c>
      <c r="C3843" s="8" t="str">
        <f t="shared" ref="C3843:C3906" si="120">CONCATENATE(YEAR(A3843),MONTH(A3843))</f>
        <v>20134</v>
      </c>
      <c r="D3843" s="8" t="str">
        <f t="shared" si="119"/>
        <v>-</v>
      </c>
    </row>
    <row r="3844" spans="1:4" x14ac:dyDescent="0.25">
      <c r="A3844" s="7">
        <v>41379</v>
      </c>
      <c r="B3844" s="5">
        <v>1552.36</v>
      </c>
      <c r="C3844" s="8" t="str">
        <f t="shared" si="120"/>
        <v>20134</v>
      </c>
      <c r="D3844" s="8" t="str">
        <f t="shared" ref="D3844:D3907" si="121">IF(C3844&lt;&gt;C3843,"erster Börsentag des Monats","-")</f>
        <v>-</v>
      </c>
    </row>
    <row r="3845" spans="1:4" x14ac:dyDescent="0.25">
      <c r="A3845" s="7">
        <v>41380</v>
      </c>
      <c r="B3845" s="5">
        <v>1574.57</v>
      </c>
      <c r="C3845" s="8" t="str">
        <f t="shared" si="120"/>
        <v>20134</v>
      </c>
      <c r="D3845" s="8" t="str">
        <f t="shared" si="121"/>
        <v>-</v>
      </c>
    </row>
    <row r="3846" spans="1:4" x14ac:dyDescent="0.25">
      <c r="A3846" s="7">
        <v>41381</v>
      </c>
      <c r="B3846" s="5">
        <v>1552.01</v>
      </c>
      <c r="C3846" s="8" t="str">
        <f t="shared" si="120"/>
        <v>20134</v>
      </c>
      <c r="D3846" s="8" t="str">
        <f t="shared" si="121"/>
        <v>-</v>
      </c>
    </row>
    <row r="3847" spans="1:4" x14ac:dyDescent="0.25">
      <c r="A3847" s="7">
        <v>41382</v>
      </c>
      <c r="B3847" s="5">
        <v>1541.61</v>
      </c>
      <c r="C3847" s="8" t="str">
        <f t="shared" si="120"/>
        <v>20134</v>
      </c>
      <c r="D3847" s="8" t="str">
        <f t="shared" si="121"/>
        <v>-</v>
      </c>
    </row>
    <row r="3848" spans="1:4" x14ac:dyDescent="0.25">
      <c r="A3848" s="7">
        <v>41383</v>
      </c>
      <c r="B3848" s="5">
        <v>1555.25</v>
      </c>
      <c r="C3848" s="8" t="str">
        <f t="shared" si="120"/>
        <v>20134</v>
      </c>
      <c r="D3848" s="8" t="str">
        <f t="shared" si="121"/>
        <v>-</v>
      </c>
    </row>
    <row r="3849" spans="1:4" x14ac:dyDescent="0.25">
      <c r="A3849" s="7">
        <v>41386</v>
      </c>
      <c r="B3849" s="5">
        <v>1562.5</v>
      </c>
      <c r="C3849" s="8" t="str">
        <f t="shared" si="120"/>
        <v>20134</v>
      </c>
      <c r="D3849" s="8" t="str">
        <f t="shared" si="121"/>
        <v>-</v>
      </c>
    </row>
    <row r="3850" spans="1:4" x14ac:dyDescent="0.25">
      <c r="A3850" s="7">
        <v>41387</v>
      </c>
      <c r="B3850" s="5">
        <v>1578.78</v>
      </c>
      <c r="C3850" s="8" t="str">
        <f t="shared" si="120"/>
        <v>20134</v>
      </c>
      <c r="D3850" s="8" t="str">
        <f t="shared" si="121"/>
        <v>-</v>
      </c>
    </row>
    <row r="3851" spans="1:4" x14ac:dyDescent="0.25">
      <c r="A3851" s="7">
        <v>41388</v>
      </c>
      <c r="B3851" s="5">
        <v>1578.79</v>
      </c>
      <c r="C3851" s="8" t="str">
        <f t="shared" si="120"/>
        <v>20134</v>
      </c>
      <c r="D3851" s="8" t="str">
        <f t="shared" si="121"/>
        <v>-</v>
      </c>
    </row>
    <row r="3852" spans="1:4" x14ac:dyDescent="0.25">
      <c r="A3852" s="7">
        <v>41389</v>
      </c>
      <c r="B3852" s="5">
        <v>1585.16</v>
      </c>
      <c r="C3852" s="8" t="str">
        <f t="shared" si="120"/>
        <v>20134</v>
      </c>
      <c r="D3852" s="8" t="str">
        <f t="shared" si="121"/>
        <v>-</v>
      </c>
    </row>
    <row r="3853" spans="1:4" x14ac:dyDescent="0.25">
      <c r="A3853" s="7">
        <v>41390</v>
      </c>
      <c r="B3853" s="5">
        <v>1582.24</v>
      </c>
      <c r="C3853" s="8" t="str">
        <f t="shared" si="120"/>
        <v>20134</v>
      </c>
      <c r="D3853" s="8" t="str">
        <f t="shared" si="121"/>
        <v>-</v>
      </c>
    </row>
    <row r="3854" spans="1:4" x14ac:dyDescent="0.25">
      <c r="A3854" s="7">
        <v>41393</v>
      </c>
      <c r="B3854" s="5">
        <v>1593.61</v>
      </c>
      <c r="C3854" s="8" t="str">
        <f t="shared" si="120"/>
        <v>20134</v>
      </c>
      <c r="D3854" s="8" t="str">
        <f t="shared" si="121"/>
        <v>-</v>
      </c>
    </row>
    <row r="3855" spans="1:4" x14ac:dyDescent="0.25">
      <c r="A3855" s="7">
        <v>41394</v>
      </c>
      <c r="B3855" s="5">
        <v>1597.57</v>
      </c>
      <c r="C3855" s="8" t="str">
        <f t="shared" si="120"/>
        <v>20134</v>
      </c>
      <c r="D3855" s="8" t="str">
        <f t="shared" si="121"/>
        <v>-</v>
      </c>
    </row>
    <row r="3856" spans="1:4" x14ac:dyDescent="0.25">
      <c r="A3856" s="7">
        <v>41395</v>
      </c>
      <c r="B3856" s="5">
        <v>1582.7</v>
      </c>
      <c r="C3856" s="8" t="str">
        <f t="shared" si="120"/>
        <v>20135</v>
      </c>
      <c r="D3856" s="8" t="str">
        <f t="shared" si="121"/>
        <v>erster Börsentag des Monats</v>
      </c>
    </row>
    <row r="3857" spans="1:4" x14ac:dyDescent="0.25">
      <c r="A3857" s="7">
        <v>41396</v>
      </c>
      <c r="B3857" s="5">
        <v>1597.59</v>
      </c>
      <c r="C3857" s="8" t="str">
        <f t="shared" si="120"/>
        <v>20135</v>
      </c>
      <c r="D3857" s="8" t="str">
        <f t="shared" si="121"/>
        <v>-</v>
      </c>
    </row>
    <row r="3858" spans="1:4" x14ac:dyDescent="0.25">
      <c r="A3858" s="7">
        <v>41397</v>
      </c>
      <c r="B3858" s="5">
        <v>1614.42</v>
      </c>
      <c r="C3858" s="8" t="str">
        <f t="shared" si="120"/>
        <v>20135</v>
      </c>
      <c r="D3858" s="8" t="str">
        <f t="shared" si="121"/>
        <v>-</v>
      </c>
    </row>
    <row r="3859" spans="1:4" x14ac:dyDescent="0.25">
      <c r="A3859" s="7">
        <v>41400</v>
      </c>
      <c r="B3859" s="5">
        <v>1617.5</v>
      </c>
      <c r="C3859" s="8" t="str">
        <f t="shared" si="120"/>
        <v>20135</v>
      </c>
      <c r="D3859" s="8" t="str">
        <f t="shared" si="121"/>
        <v>-</v>
      </c>
    </row>
    <row r="3860" spans="1:4" x14ac:dyDescent="0.25">
      <c r="A3860" s="7">
        <v>41401</v>
      </c>
      <c r="B3860" s="5">
        <v>1625.96</v>
      </c>
      <c r="C3860" s="8" t="str">
        <f t="shared" si="120"/>
        <v>20135</v>
      </c>
      <c r="D3860" s="8" t="str">
        <f t="shared" si="121"/>
        <v>-</v>
      </c>
    </row>
    <row r="3861" spans="1:4" x14ac:dyDescent="0.25">
      <c r="A3861" s="7">
        <v>41402</v>
      </c>
      <c r="B3861" s="5">
        <v>1632.69</v>
      </c>
      <c r="C3861" s="8" t="str">
        <f t="shared" si="120"/>
        <v>20135</v>
      </c>
      <c r="D3861" s="8" t="str">
        <f t="shared" si="121"/>
        <v>-</v>
      </c>
    </row>
    <row r="3862" spans="1:4" x14ac:dyDescent="0.25">
      <c r="A3862" s="7">
        <v>41403</v>
      </c>
      <c r="B3862" s="5">
        <v>1626.67</v>
      </c>
      <c r="C3862" s="8" t="str">
        <f t="shared" si="120"/>
        <v>20135</v>
      </c>
      <c r="D3862" s="8" t="str">
        <f t="shared" si="121"/>
        <v>-</v>
      </c>
    </row>
    <row r="3863" spans="1:4" x14ac:dyDescent="0.25">
      <c r="A3863" s="7">
        <v>41404</v>
      </c>
      <c r="B3863" s="5">
        <v>1633.7</v>
      </c>
      <c r="C3863" s="8" t="str">
        <f t="shared" si="120"/>
        <v>20135</v>
      </c>
      <c r="D3863" s="8" t="str">
        <f t="shared" si="121"/>
        <v>-</v>
      </c>
    </row>
    <row r="3864" spans="1:4" x14ac:dyDescent="0.25">
      <c r="A3864" s="7">
        <v>41407</v>
      </c>
      <c r="B3864" s="5">
        <v>1633.77</v>
      </c>
      <c r="C3864" s="8" t="str">
        <f t="shared" si="120"/>
        <v>20135</v>
      </c>
      <c r="D3864" s="8" t="str">
        <f t="shared" si="121"/>
        <v>-</v>
      </c>
    </row>
    <row r="3865" spans="1:4" x14ac:dyDescent="0.25">
      <c r="A3865" s="7">
        <v>41408</v>
      </c>
      <c r="B3865" s="5">
        <v>1650.34</v>
      </c>
      <c r="C3865" s="8" t="str">
        <f t="shared" si="120"/>
        <v>20135</v>
      </c>
      <c r="D3865" s="8" t="str">
        <f t="shared" si="121"/>
        <v>-</v>
      </c>
    </row>
    <row r="3866" spans="1:4" x14ac:dyDescent="0.25">
      <c r="A3866" s="7">
        <v>41409</v>
      </c>
      <c r="B3866" s="5">
        <v>1658.78</v>
      </c>
      <c r="C3866" s="8" t="str">
        <f t="shared" si="120"/>
        <v>20135</v>
      </c>
      <c r="D3866" s="8" t="str">
        <f t="shared" si="121"/>
        <v>-</v>
      </c>
    </row>
    <row r="3867" spans="1:4" x14ac:dyDescent="0.25">
      <c r="A3867" s="7">
        <v>41410</v>
      </c>
      <c r="B3867" s="5">
        <v>1650.47</v>
      </c>
      <c r="C3867" s="8" t="str">
        <f t="shared" si="120"/>
        <v>20135</v>
      </c>
      <c r="D3867" s="8" t="str">
        <f t="shared" si="121"/>
        <v>-</v>
      </c>
    </row>
    <row r="3868" spans="1:4" x14ac:dyDescent="0.25">
      <c r="A3868" s="7">
        <v>41411</v>
      </c>
      <c r="B3868" s="5">
        <v>1667.47</v>
      </c>
      <c r="C3868" s="8" t="str">
        <f t="shared" si="120"/>
        <v>20135</v>
      </c>
      <c r="D3868" s="8" t="str">
        <f t="shared" si="121"/>
        <v>-</v>
      </c>
    </row>
    <row r="3869" spans="1:4" x14ac:dyDescent="0.25">
      <c r="A3869" s="7">
        <v>41414</v>
      </c>
      <c r="B3869" s="5">
        <v>1666.29</v>
      </c>
      <c r="C3869" s="8" t="str">
        <f t="shared" si="120"/>
        <v>20135</v>
      </c>
      <c r="D3869" s="8" t="str">
        <f t="shared" si="121"/>
        <v>-</v>
      </c>
    </row>
    <row r="3870" spans="1:4" x14ac:dyDescent="0.25">
      <c r="A3870" s="7">
        <v>41415</v>
      </c>
      <c r="B3870" s="5">
        <v>1669.16</v>
      </c>
      <c r="C3870" s="8" t="str">
        <f t="shared" si="120"/>
        <v>20135</v>
      </c>
      <c r="D3870" s="8" t="str">
        <f t="shared" si="121"/>
        <v>-</v>
      </c>
    </row>
    <row r="3871" spans="1:4" x14ac:dyDescent="0.25">
      <c r="A3871" s="7">
        <v>41416</v>
      </c>
      <c r="B3871" s="5">
        <v>1655.35</v>
      </c>
      <c r="C3871" s="8" t="str">
        <f t="shared" si="120"/>
        <v>20135</v>
      </c>
      <c r="D3871" s="8" t="str">
        <f t="shared" si="121"/>
        <v>-</v>
      </c>
    </row>
    <row r="3872" spans="1:4" x14ac:dyDescent="0.25">
      <c r="A3872" s="7">
        <v>41417</v>
      </c>
      <c r="B3872" s="5">
        <v>1650.51</v>
      </c>
      <c r="C3872" s="8" t="str">
        <f t="shared" si="120"/>
        <v>20135</v>
      </c>
      <c r="D3872" s="8" t="str">
        <f t="shared" si="121"/>
        <v>-</v>
      </c>
    </row>
    <row r="3873" spans="1:4" x14ac:dyDescent="0.25">
      <c r="A3873" s="7">
        <v>41418</v>
      </c>
      <c r="B3873" s="5">
        <v>1649.6</v>
      </c>
      <c r="C3873" s="8" t="str">
        <f t="shared" si="120"/>
        <v>20135</v>
      </c>
      <c r="D3873" s="8" t="str">
        <f t="shared" si="121"/>
        <v>-</v>
      </c>
    </row>
    <row r="3874" spans="1:4" x14ac:dyDescent="0.25">
      <c r="A3874" s="7">
        <v>41422</v>
      </c>
      <c r="B3874" s="5">
        <v>1660.06</v>
      </c>
      <c r="C3874" s="8" t="str">
        <f t="shared" si="120"/>
        <v>20135</v>
      </c>
      <c r="D3874" s="8" t="str">
        <f t="shared" si="121"/>
        <v>-</v>
      </c>
    </row>
    <row r="3875" spans="1:4" x14ac:dyDescent="0.25">
      <c r="A3875" s="7">
        <v>41423</v>
      </c>
      <c r="B3875" s="5">
        <v>1648.36</v>
      </c>
      <c r="C3875" s="8" t="str">
        <f t="shared" si="120"/>
        <v>20135</v>
      </c>
      <c r="D3875" s="8" t="str">
        <f t="shared" si="121"/>
        <v>-</v>
      </c>
    </row>
    <row r="3876" spans="1:4" x14ac:dyDescent="0.25">
      <c r="A3876" s="7">
        <v>41424</v>
      </c>
      <c r="B3876" s="5">
        <v>1654.41</v>
      </c>
      <c r="C3876" s="8" t="str">
        <f t="shared" si="120"/>
        <v>20135</v>
      </c>
      <c r="D3876" s="8" t="str">
        <f t="shared" si="121"/>
        <v>-</v>
      </c>
    </row>
    <row r="3877" spans="1:4" x14ac:dyDescent="0.25">
      <c r="A3877" s="7">
        <v>41425</v>
      </c>
      <c r="B3877" s="5">
        <v>1630.74</v>
      </c>
      <c r="C3877" s="8" t="str">
        <f t="shared" si="120"/>
        <v>20135</v>
      </c>
      <c r="D3877" s="8" t="str">
        <f t="shared" si="121"/>
        <v>-</v>
      </c>
    </row>
    <row r="3878" spans="1:4" x14ac:dyDescent="0.25">
      <c r="A3878" s="7">
        <v>41428</v>
      </c>
      <c r="B3878" s="5">
        <v>1640.42</v>
      </c>
      <c r="C3878" s="8" t="str">
        <f t="shared" si="120"/>
        <v>20136</v>
      </c>
      <c r="D3878" s="8" t="str">
        <f t="shared" si="121"/>
        <v>erster Börsentag des Monats</v>
      </c>
    </row>
    <row r="3879" spans="1:4" x14ac:dyDescent="0.25">
      <c r="A3879" s="7">
        <v>41429</v>
      </c>
      <c r="B3879" s="5">
        <v>1631.38</v>
      </c>
      <c r="C3879" s="8" t="str">
        <f t="shared" si="120"/>
        <v>20136</v>
      </c>
      <c r="D3879" s="8" t="str">
        <f t="shared" si="121"/>
        <v>-</v>
      </c>
    </row>
    <row r="3880" spans="1:4" x14ac:dyDescent="0.25">
      <c r="A3880" s="7">
        <v>41430</v>
      </c>
      <c r="B3880" s="5">
        <v>1608.9</v>
      </c>
      <c r="C3880" s="8" t="str">
        <f t="shared" si="120"/>
        <v>20136</v>
      </c>
      <c r="D3880" s="8" t="str">
        <f t="shared" si="121"/>
        <v>-</v>
      </c>
    </row>
    <row r="3881" spans="1:4" x14ac:dyDescent="0.25">
      <c r="A3881" s="7">
        <v>41431</v>
      </c>
      <c r="B3881" s="5">
        <v>1622.56</v>
      </c>
      <c r="C3881" s="8" t="str">
        <f t="shared" si="120"/>
        <v>20136</v>
      </c>
      <c r="D3881" s="8" t="str">
        <f t="shared" si="121"/>
        <v>-</v>
      </c>
    </row>
    <row r="3882" spans="1:4" x14ac:dyDescent="0.25">
      <c r="A3882" s="7">
        <v>41432</v>
      </c>
      <c r="B3882" s="5">
        <v>1643.38</v>
      </c>
      <c r="C3882" s="8" t="str">
        <f t="shared" si="120"/>
        <v>20136</v>
      </c>
      <c r="D3882" s="8" t="str">
        <f t="shared" si="121"/>
        <v>-</v>
      </c>
    </row>
    <row r="3883" spans="1:4" x14ac:dyDescent="0.25">
      <c r="A3883" s="7">
        <v>41435</v>
      </c>
      <c r="B3883" s="5">
        <v>1642.81</v>
      </c>
      <c r="C3883" s="8" t="str">
        <f t="shared" si="120"/>
        <v>20136</v>
      </c>
      <c r="D3883" s="8" t="str">
        <f t="shared" si="121"/>
        <v>-</v>
      </c>
    </row>
    <row r="3884" spans="1:4" x14ac:dyDescent="0.25">
      <c r="A3884" s="7">
        <v>41436</v>
      </c>
      <c r="B3884" s="5">
        <v>1626.13</v>
      </c>
      <c r="C3884" s="8" t="str">
        <f t="shared" si="120"/>
        <v>20136</v>
      </c>
      <c r="D3884" s="8" t="str">
        <f t="shared" si="121"/>
        <v>-</v>
      </c>
    </row>
    <row r="3885" spans="1:4" x14ac:dyDescent="0.25">
      <c r="A3885" s="7">
        <v>41437</v>
      </c>
      <c r="B3885" s="5">
        <v>1612.52</v>
      </c>
      <c r="C3885" s="8" t="str">
        <f t="shared" si="120"/>
        <v>20136</v>
      </c>
      <c r="D3885" s="8" t="str">
        <f t="shared" si="121"/>
        <v>-</v>
      </c>
    </row>
    <row r="3886" spans="1:4" x14ac:dyDescent="0.25">
      <c r="A3886" s="7">
        <v>41438</v>
      </c>
      <c r="B3886" s="5">
        <v>1636.36</v>
      </c>
      <c r="C3886" s="8" t="str">
        <f t="shared" si="120"/>
        <v>20136</v>
      </c>
      <c r="D3886" s="8" t="str">
        <f t="shared" si="121"/>
        <v>-</v>
      </c>
    </row>
    <row r="3887" spans="1:4" x14ac:dyDescent="0.25">
      <c r="A3887" s="7">
        <v>41439</v>
      </c>
      <c r="B3887" s="5">
        <v>1626.73</v>
      </c>
      <c r="C3887" s="8" t="str">
        <f t="shared" si="120"/>
        <v>20136</v>
      </c>
      <c r="D3887" s="8" t="str">
        <f t="shared" si="121"/>
        <v>-</v>
      </c>
    </row>
    <row r="3888" spans="1:4" x14ac:dyDescent="0.25">
      <c r="A3888" s="7">
        <v>41442</v>
      </c>
      <c r="B3888" s="5">
        <v>1639.04</v>
      </c>
      <c r="C3888" s="8" t="str">
        <f t="shared" si="120"/>
        <v>20136</v>
      </c>
      <c r="D3888" s="8" t="str">
        <f t="shared" si="121"/>
        <v>-</v>
      </c>
    </row>
    <row r="3889" spans="1:4" x14ac:dyDescent="0.25">
      <c r="A3889" s="7">
        <v>41443</v>
      </c>
      <c r="B3889" s="5">
        <v>1651.81</v>
      </c>
      <c r="C3889" s="8" t="str">
        <f t="shared" si="120"/>
        <v>20136</v>
      </c>
      <c r="D3889" s="8" t="str">
        <f t="shared" si="121"/>
        <v>-</v>
      </c>
    </row>
    <row r="3890" spans="1:4" x14ac:dyDescent="0.25">
      <c r="A3890" s="7">
        <v>41444</v>
      </c>
      <c r="B3890" s="5">
        <v>1628.93</v>
      </c>
      <c r="C3890" s="8" t="str">
        <f t="shared" si="120"/>
        <v>20136</v>
      </c>
      <c r="D3890" s="8" t="str">
        <f t="shared" si="121"/>
        <v>-</v>
      </c>
    </row>
    <row r="3891" spans="1:4" x14ac:dyDescent="0.25">
      <c r="A3891" s="7">
        <v>41445</v>
      </c>
      <c r="B3891" s="5">
        <v>1588.19</v>
      </c>
      <c r="C3891" s="8" t="str">
        <f t="shared" si="120"/>
        <v>20136</v>
      </c>
      <c r="D3891" s="8" t="str">
        <f t="shared" si="121"/>
        <v>-</v>
      </c>
    </row>
    <row r="3892" spans="1:4" x14ac:dyDescent="0.25">
      <c r="A3892" s="7">
        <v>41446</v>
      </c>
      <c r="B3892" s="5">
        <v>1592.43</v>
      </c>
      <c r="C3892" s="8" t="str">
        <f t="shared" si="120"/>
        <v>20136</v>
      </c>
      <c r="D3892" s="8" t="str">
        <f t="shared" si="121"/>
        <v>-</v>
      </c>
    </row>
    <row r="3893" spans="1:4" x14ac:dyDescent="0.25">
      <c r="A3893" s="7">
        <v>41449</v>
      </c>
      <c r="B3893" s="5">
        <v>1573.09</v>
      </c>
      <c r="C3893" s="8" t="str">
        <f t="shared" si="120"/>
        <v>20136</v>
      </c>
      <c r="D3893" s="8" t="str">
        <f t="shared" si="121"/>
        <v>-</v>
      </c>
    </row>
    <row r="3894" spans="1:4" x14ac:dyDescent="0.25">
      <c r="A3894" s="7">
        <v>41450</v>
      </c>
      <c r="B3894" s="5">
        <v>1588.03</v>
      </c>
      <c r="C3894" s="8" t="str">
        <f t="shared" si="120"/>
        <v>20136</v>
      </c>
      <c r="D3894" s="8" t="str">
        <f t="shared" si="121"/>
        <v>-</v>
      </c>
    </row>
    <row r="3895" spans="1:4" x14ac:dyDescent="0.25">
      <c r="A3895" s="7">
        <v>41451</v>
      </c>
      <c r="B3895" s="5">
        <v>1603.26</v>
      </c>
      <c r="C3895" s="8" t="str">
        <f t="shared" si="120"/>
        <v>20136</v>
      </c>
      <c r="D3895" s="8" t="str">
        <f t="shared" si="121"/>
        <v>-</v>
      </c>
    </row>
    <row r="3896" spans="1:4" x14ac:dyDescent="0.25">
      <c r="A3896" s="7">
        <v>41452</v>
      </c>
      <c r="B3896" s="5">
        <v>1613.2</v>
      </c>
      <c r="C3896" s="8" t="str">
        <f t="shared" si="120"/>
        <v>20136</v>
      </c>
      <c r="D3896" s="8" t="str">
        <f t="shared" si="121"/>
        <v>-</v>
      </c>
    </row>
    <row r="3897" spans="1:4" x14ac:dyDescent="0.25">
      <c r="A3897" s="7">
        <v>41453</v>
      </c>
      <c r="B3897" s="5">
        <v>1606.28</v>
      </c>
      <c r="C3897" s="8" t="str">
        <f t="shared" si="120"/>
        <v>20136</v>
      </c>
      <c r="D3897" s="8" t="str">
        <f t="shared" si="121"/>
        <v>-</v>
      </c>
    </row>
    <row r="3898" spans="1:4" x14ac:dyDescent="0.25">
      <c r="A3898" s="7">
        <v>41456</v>
      </c>
      <c r="B3898" s="5">
        <v>1614.96</v>
      </c>
      <c r="C3898" s="8" t="str">
        <f t="shared" si="120"/>
        <v>20137</v>
      </c>
      <c r="D3898" s="8" t="str">
        <f t="shared" si="121"/>
        <v>erster Börsentag des Monats</v>
      </c>
    </row>
    <row r="3899" spans="1:4" x14ac:dyDescent="0.25">
      <c r="A3899" s="7">
        <v>41457</v>
      </c>
      <c r="B3899" s="5">
        <v>1614.08</v>
      </c>
      <c r="C3899" s="8" t="str">
        <f t="shared" si="120"/>
        <v>20137</v>
      </c>
      <c r="D3899" s="8" t="str">
        <f t="shared" si="121"/>
        <v>-</v>
      </c>
    </row>
    <row r="3900" spans="1:4" x14ac:dyDescent="0.25">
      <c r="A3900" s="7">
        <v>41458</v>
      </c>
      <c r="B3900" s="5">
        <v>1615.41</v>
      </c>
      <c r="C3900" s="8" t="str">
        <f t="shared" si="120"/>
        <v>20137</v>
      </c>
      <c r="D3900" s="8" t="str">
        <f t="shared" si="121"/>
        <v>-</v>
      </c>
    </row>
    <row r="3901" spans="1:4" x14ac:dyDescent="0.25">
      <c r="A3901" s="7">
        <v>41460</v>
      </c>
      <c r="B3901" s="5">
        <v>1631.89</v>
      </c>
      <c r="C3901" s="8" t="str">
        <f t="shared" si="120"/>
        <v>20137</v>
      </c>
      <c r="D3901" s="8" t="str">
        <f t="shared" si="121"/>
        <v>-</v>
      </c>
    </row>
    <row r="3902" spans="1:4" x14ac:dyDescent="0.25">
      <c r="A3902" s="7">
        <v>41463</v>
      </c>
      <c r="B3902" s="5">
        <v>1640.46</v>
      </c>
      <c r="C3902" s="8" t="str">
        <f t="shared" si="120"/>
        <v>20137</v>
      </c>
      <c r="D3902" s="8" t="str">
        <f t="shared" si="121"/>
        <v>-</v>
      </c>
    </row>
    <row r="3903" spans="1:4" x14ac:dyDescent="0.25">
      <c r="A3903" s="7">
        <v>41464</v>
      </c>
      <c r="B3903" s="5">
        <v>1652.32</v>
      </c>
      <c r="C3903" s="8" t="str">
        <f t="shared" si="120"/>
        <v>20137</v>
      </c>
      <c r="D3903" s="8" t="str">
        <f t="shared" si="121"/>
        <v>-</v>
      </c>
    </row>
    <row r="3904" spans="1:4" x14ac:dyDescent="0.25">
      <c r="A3904" s="7">
        <v>41465</v>
      </c>
      <c r="B3904" s="5">
        <v>1652.62</v>
      </c>
      <c r="C3904" s="8" t="str">
        <f t="shared" si="120"/>
        <v>20137</v>
      </c>
      <c r="D3904" s="8" t="str">
        <f t="shared" si="121"/>
        <v>-</v>
      </c>
    </row>
    <row r="3905" spans="1:4" x14ac:dyDescent="0.25">
      <c r="A3905" s="7">
        <v>41466</v>
      </c>
      <c r="B3905" s="5">
        <v>1675.02</v>
      </c>
      <c r="C3905" s="8" t="str">
        <f t="shared" si="120"/>
        <v>20137</v>
      </c>
      <c r="D3905" s="8" t="str">
        <f t="shared" si="121"/>
        <v>-</v>
      </c>
    </row>
    <row r="3906" spans="1:4" x14ac:dyDescent="0.25">
      <c r="A3906" s="7">
        <v>41467</v>
      </c>
      <c r="B3906" s="5">
        <v>1680.19</v>
      </c>
      <c r="C3906" s="8" t="str">
        <f t="shared" si="120"/>
        <v>20137</v>
      </c>
      <c r="D3906" s="8" t="str">
        <f t="shared" si="121"/>
        <v>-</v>
      </c>
    </row>
    <row r="3907" spans="1:4" x14ac:dyDescent="0.25">
      <c r="A3907" s="7">
        <v>41470</v>
      </c>
      <c r="B3907" s="5">
        <v>1682.5</v>
      </c>
      <c r="C3907" s="8" t="str">
        <f t="shared" ref="C3907:C3970" si="122">CONCATENATE(YEAR(A3907),MONTH(A3907))</f>
        <v>20137</v>
      </c>
      <c r="D3907" s="8" t="str">
        <f t="shared" si="121"/>
        <v>-</v>
      </c>
    </row>
    <row r="3908" spans="1:4" x14ac:dyDescent="0.25">
      <c r="A3908" s="7">
        <v>41471</v>
      </c>
      <c r="B3908" s="5">
        <v>1676.26</v>
      </c>
      <c r="C3908" s="8" t="str">
        <f t="shared" si="122"/>
        <v>20137</v>
      </c>
      <c r="D3908" s="8" t="str">
        <f t="shared" ref="D3908:D3971" si="123">IF(C3908&lt;&gt;C3907,"erster Börsentag des Monats","-")</f>
        <v>-</v>
      </c>
    </row>
    <row r="3909" spans="1:4" x14ac:dyDescent="0.25">
      <c r="A3909" s="7">
        <v>41472</v>
      </c>
      <c r="B3909" s="5">
        <v>1680.91</v>
      </c>
      <c r="C3909" s="8" t="str">
        <f t="shared" si="122"/>
        <v>20137</v>
      </c>
      <c r="D3909" s="8" t="str">
        <f t="shared" si="123"/>
        <v>-</v>
      </c>
    </row>
    <row r="3910" spans="1:4" x14ac:dyDescent="0.25">
      <c r="A3910" s="7">
        <v>41473</v>
      </c>
      <c r="B3910" s="5">
        <v>1689.37</v>
      </c>
      <c r="C3910" s="8" t="str">
        <f t="shared" si="122"/>
        <v>20137</v>
      </c>
      <c r="D3910" s="8" t="str">
        <f t="shared" si="123"/>
        <v>-</v>
      </c>
    </row>
    <row r="3911" spans="1:4" x14ac:dyDescent="0.25">
      <c r="A3911" s="7">
        <v>41474</v>
      </c>
      <c r="B3911" s="5">
        <v>1692.09</v>
      </c>
      <c r="C3911" s="8" t="str">
        <f t="shared" si="122"/>
        <v>20137</v>
      </c>
      <c r="D3911" s="8" t="str">
        <f t="shared" si="123"/>
        <v>-</v>
      </c>
    </row>
    <row r="3912" spans="1:4" x14ac:dyDescent="0.25">
      <c r="A3912" s="7">
        <v>41477</v>
      </c>
      <c r="B3912" s="5">
        <v>1695.53</v>
      </c>
      <c r="C3912" s="8" t="str">
        <f t="shared" si="122"/>
        <v>20137</v>
      </c>
      <c r="D3912" s="8" t="str">
        <f t="shared" si="123"/>
        <v>-</v>
      </c>
    </row>
    <row r="3913" spans="1:4" x14ac:dyDescent="0.25">
      <c r="A3913" s="7">
        <v>41478</v>
      </c>
      <c r="B3913" s="5">
        <v>1692.39</v>
      </c>
      <c r="C3913" s="8" t="str">
        <f t="shared" si="122"/>
        <v>20137</v>
      </c>
      <c r="D3913" s="8" t="str">
        <f t="shared" si="123"/>
        <v>-</v>
      </c>
    </row>
    <row r="3914" spans="1:4" x14ac:dyDescent="0.25">
      <c r="A3914" s="7">
        <v>41479</v>
      </c>
      <c r="B3914" s="5">
        <v>1685.94</v>
      </c>
      <c r="C3914" s="8" t="str">
        <f t="shared" si="122"/>
        <v>20137</v>
      </c>
      <c r="D3914" s="8" t="str">
        <f t="shared" si="123"/>
        <v>-</v>
      </c>
    </row>
    <row r="3915" spans="1:4" x14ac:dyDescent="0.25">
      <c r="A3915" s="7">
        <v>41480</v>
      </c>
      <c r="B3915" s="5">
        <v>1690.25</v>
      </c>
      <c r="C3915" s="8" t="str">
        <f t="shared" si="122"/>
        <v>20137</v>
      </c>
      <c r="D3915" s="8" t="str">
        <f t="shared" si="123"/>
        <v>-</v>
      </c>
    </row>
    <row r="3916" spans="1:4" x14ac:dyDescent="0.25">
      <c r="A3916" s="7">
        <v>41481</v>
      </c>
      <c r="B3916" s="5">
        <v>1691.65</v>
      </c>
      <c r="C3916" s="8" t="str">
        <f t="shared" si="122"/>
        <v>20137</v>
      </c>
      <c r="D3916" s="8" t="str">
        <f t="shared" si="123"/>
        <v>-</v>
      </c>
    </row>
    <row r="3917" spans="1:4" x14ac:dyDescent="0.25">
      <c r="A3917" s="7">
        <v>41484</v>
      </c>
      <c r="B3917" s="5">
        <v>1685.33</v>
      </c>
      <c r="C3917" s="8" t="str">
        <f t="shared" si="122"/>
        <v>20137</v>
      </c>
      <c r="D3917" s="8" t="str">
        <f t="shared" si="123"/>
        <v>-</v>
      </c>
    </row>
    <row r="3918" spans="1:4" x14ac:dyDescent="0.25">
      <c r="A3918" s="7">
        <v>41485</v>
      </c>
      <c r="B3918" s="5">
        <v>1685.96</v>
      </c>
      <c r="C3918" s="8" t="str">
        <f t="shared" si="122"/>
        <v>20137</v>
      </c>
      <c r="D3918" s="8" t="str">
        <f t="shared" si="123"/>
        <v>-</v>
      </c>
    </row>
    <row r="3919" spans="1:4" x14ac:dyDescent="0.25">
      <c r="A3919" s="7">
        <v>41486</v>
      </c>
      <c r="B3919" s="5">
        <v>1685.73</v>
      </c>
      <c r="C3919" s="8" t="str">
        <f t="shared" si="122"/>
        <v>20137</v>
      </c>
      <c r="D3919" s="8" t="str">
        <f t="shared" si="123"/>
        <v>-</v>
      </c>
    </row>
    <row r="3920" spans="1:4" x14ac:dyDescent="0.25">
      <c r="A3920" s="7">
        <v>41487</v>
      </c>
      <c r="B3920" s="5">
        <v>1706.87</v>
      </c>
      <c r="C3920" s="8" t="str">
        <f t="shared" si="122"/>
        <v>20138</v>
      </c>
      <c r="D3920" s="8" t="str">
        <f t="shared" si="123"/>
        <v>erster Börsentag des Monats</v>
      </c>
    </row>
    <row r="3921" spans="1:4" x14ac:dyDescent="0.25">
      <c r="A3921" s="7">
        <v>41488</v>
      </c>
      <c r="B3921" s="5">
        <v>1709.67</v>
      </c>
      <c r="C3921" s="8" t="str">
        <f t="shared" si="122"/>
        <v>20138</v>
      </c>
      <c r="D3921" s="8" t="str">
        <f t="shared" si="123"/>
        <v>-</v>
      </c>
    </row>
    <row r="3922" spans="1:4" x14ac:dyDescent="0.25">
      <c r="A3922" s="7">
        <v>41491</v>
      </c>
      <c r="B3922" s="5">
        <v>1707.14</v>
      </c>
      <c r="C3922" s="8" t="str">
        <f t="shared" si="122"/>
        <v>20138</v>
      </c>
      <c r="D3922" s="8" t="str">
        <f t="shared" si="123"/>
        <v>-</v>
      </c>
    </row>
    <row r="3923" spans="1:4" x14ac:dyDescent="0.25">
      <c r="A3923" s="7">
        <v>41492</v>
      </c>
      <c r="B3923" s="5">
        <v>1697.37</v>
      </c>
      <c r="C3923" s="8" t="str">
        <f t="shared" si="122"/>
        <v>20138</v>
      </c>
      <c r="D3923" s="8" t="str">
        <f t="shared" si="123"/>
        <v>-</v>
      </c>
    </row>
    <row r="3924" spans="1:4" x14ac:dyDescent="0.25">
      <c r="A3924" s="7">
        <v>41493</v>
      </c>
      <c r="B3924" s="5">
        <v>1690.91</v>
      </c>
      <c r="C3924" s="8" t="str">
        <f t="shared" si="122"/>
        <v>20138</v>
      </c>
      <c r="D3924" s="8" t="str">
        <f t="shared" si="123"/>
        <v>-</v>
      </c>
    </row>
    <row r="3925" spans="1:4" x14ac:dyDescent="0.25">
      <c r="A3925" s="7">
        <v>41494</v>
      </c>
      <c r="B3925" s="5">
        <v>1697.48</v>
      </c>
      <c r="C3925" s="8" t="str">
        <f t="shared" si="122"/>
        <v>20138</v>
      </c>
      <c r="D3925" s="8" t="str">
        <f t="shared" si="123"/>
        <v>-</v>
      </c>
    </row>
    <row r="3926" spans="1:4" x14ac:dyDescent="0.25">
      <c r="A3926" s="7">
        <v>41495</v>
      </c>
      <c r="B3926" s="5">
        <v>1691.42</v>
      </c>
      <c r="C3926" s="8" t="str">
        <f t="shared" si="122"/>
        <v>20138</v>
      </c>
      <c r="D3926" s="8" t="str">
        <f t="shared" si="123"/>
        <v>-</v>
      </c>
    </row>
    <row r="3927" spans="1:4" x14ac:dyDescent="0.25">
      <c r="A3927" s="7">
        <v>41498</v>
      </c>
      <c r="B3927" s="5">
        <v>1689.47</v>
      </c>
      <c r="C3927" s="8" t="str">
        <f t="shared" si="122"/>
        <v>20138</v>
      </c>
      <c r="D3927" s="8" t="str">
        <f t="shared" si="123"/>
        <v>-</v>
      </c>
    </row>
    <row r="3928" spans="1:4" x14ac:dyDescent="0.25">
      <c r="A3928" s="7">
        <v>41499</v>
      </c>
      <c r="B3928" s="5">
        <v>1694.16</v>
      </c>
      <c r="C3928" s="8" t="str">
        <f t="shared" si="122"/>
        <v>20138</v>
      </c>
      <c r="D3928" s="8" t="str">
        <f t="shared" si="123"/>
        <v>-</v>
      </c>
    </row>
    <row r="3929" spans="1:4" x14ac:dyDescent="0.25">
      <c r="A3929" s="7">
        <v>41500</v>
      </c>
      <c r="B3929" s="5">
        <v>1685.39</v>
      </c>
      <c r="C3929" s="8" t="str">
        <f t="shared" si="122"/>
        <v>20138</v>
      </c>
      <c r="D3929" s="8" t="str">
        <f t="shared" si="123"/>
        <v>-</v>
      </c>
    </row>
    <row r="3930" spans="1:4" x14ac:dyDescent="0.25">
      <c r="A3930" s="7">
        <v>41501</v>
      </c>
      <c r="B3930" s="5">
        <v>1661.32</v>
      </c>
      <c r="C3930" s="8" t="str">
        <f t="shared" si="122"/>
        <v>20138</v>
      </c>
      <c r="D3930" s="8" t="str">
        <f t="shared" si="123"/>
        <v>-</v>
      </c>
    </row>
    <row r="3931" spans="1:4" x14ac:dyDescent="0.25">
      <c r="A3931" s="7">
        <v>41502</v>
      </c>
      <c r="B3931" s="5">
        <v>1655.83</v>
      </c>
      <c r="C3931" s="8" t="str">
        <f t="shared" si="122"/>
        <v>20138</v>
      </c>
      <c r="D3931" s="8" t="str">
        <f t="shared" si="123"/>
        <v>-</v>
      </c>
    </row>
    <row r="3932" spans="1:4" x14ac:dyDescent="0.25">
      <c r="A3932" s="7">
        <v>41505</v>
      </c>
      <c r="B3932" s="5">
        <v>1646.06</v>
      </c>
      <c r="C3932" s="8" t="str">
        <f t="shared" si="122"/>
        <v>20138</v>
      </c>
      <c r="D3932" s="8" t="str">
        <f t="shared" si="123"/>
        <v>-</v>
      </c>
    </row>
    <row r="3933" spans="1:4" x14ac:dyDescent="0.25">
      <c r="A3933" s="7">
        <v>41506</v>
      </c>
      <c r="B3933" s="5">
        <v>1652.35</v>
      </c>
      <c r="C3933" s="8" t="str">
        <f t="shared" si="122"/>
        <v>20138</v>
      </c>
      <c r="D3933" s="8" t="str">
        <f t="shared" si="123"/>
        <v>-</v>
      </c>
    </row>
    <row r="3934" spans="1:4" x14ac:dyDescent="0.25">
      <c r="A3934" s="7">
        <v>41507</v>
      </c>
      <c r="B3934" s="5">
        <v>1642.8</v>
      </c>
      <c r="C3934" s="8" t="str">
        <f t="shared" si="122"/>
        <v>20138</v>
      </c>
      <c r="D3934" s="8" t="str">
        <f t="shared" si="123"/>
        <v>-</v>
      </c>
    </row>
    <row r="3935" spans="1:4" x14ac:dyDescent="0.25">
      <c r="A3935" s="7">
        <v>41508</v>
      </c>
      <c r="B3935" s="5">
        <v>1656.96</v>
      </c>
      <c r="C3935" s="8" t="str">
        <f t="shared" si="122"/>
        <v>20138</v>
      </c>
      <c r="D3935" s="8" t="str">
        <f t="shared" si="123"/>
        <v>-</v>
      </c>
    </row>
    <row r="3936" spans="1:4" x14ac:dyDescent="0.25">
      <c r="A3936" s="7">
        <v>41509</v>
      </c>
      <c r="B3936" s="5">
        <v>1663.5</v>
      </c>
      <c r="C3936" s="8" t="str">
        <f t="shared" si="122"/>
        <v>20138</v>
      </c>
      <c r="D3936" s="8" t="str">
        <f t="shared" si="123"/>
        <v>-</v>
      </c>
    </row>
    <row r="3937" spans="1:4" x14ac:dyDescent="0.25">
      <c r="A3937" s="7">
        <v>41512</v>
      </c>
      <c r="B3937" s="5">
        <v>1656.78</v>
      </c>
      <c r="C3937" s="8" t="str">
        <f t="shared" si="122"/>
        <v>20138</v>
      </c>
      <c r="D3937" s="8" t="str">
        <f t="shared" si="123"/>
        <v>-</v>
      </c>
    </row>
    <row r="3938" spans="1:4" x14ac:dyDescent="0.25">
      <c r="A3938" s="7">
        <v>41513</v>
      </c>
      <c r="B3938" s="5">
        <v>1630.48</v>
      </c>
      <c r="C3938" s="8" t="str">
        <f t="shared" si="122"/>
        <v>20138</v>
      </c>
      <c r="D3938" s="8" t="str">
        <f t="shared" si="123"/>
        <v>-</v>
      </c>
    </row>
    <row r="3939" spans="1:4" x14ac:dyDescent="0.25">
      <c r="A3939" s="7">
        <v>41514</v>
      </c>
      <c r="B3939" s="5">
        <v>1634.96</v>
      </c>
      <c r="C3939" s="8" t="str">
        <f t="shared" si="122"/>
        <v>20138</v>
      </c>
      <c r="D3939" s="8" t="str">
        <f t="shared" si="123"/>
        <v>-</v>
      </c>
    </row>
    <row r="3940" spans="1:4" x14ac:dyDescent="0.25">
      <c r="A3940" s="7">
        <v>41515</v>
      </c>
      <c r="B3940" s="5">
        <v>1638.17</v>
      </c>
      <c r="C3940" s="8" t="str">
        <f t="shared" si="122"/>
        <v>20138</v>
      </c>
      <c r="D3940" s="8" t="str">
        <f t="shared" si="123"/>
        <v>-</v>
      </c>
    </row>
    <row r="3941" spans="1:4" x14ac:dyDescent="0.25">
      <c r="A3941" s="7">
        <v>41516</v>
      </c>
      <c r="B3941" s="5">
        <v>1632.97</v>
      </c>
      <c r="C3941" s="8" t="str">
        <f t="shared" si="122"/>
        <v>20138</v>
      </c>
      <c r="D3941" s="8" t="str">
        <f t="shared" si="123"/>
        <v>-</v>
      </c>
    </row>
    <row r="3942" spans="1:4" x14ac:dyDescent="0.25">
      <c r="A3942" s="7">
        <v>41520</v>
      </c>
      <c r="B3942" s="5">
        <v>1639.77</v>
      </c>
      <c r="C3942" s="8" t="str">
        <f t="shared" si="122"/>
        <v>20139</v>
      </c>
      <c r="D3942" s="8" t="str">
        <f t="shared" si="123"/>
        <v>erster Börsentag des Monats</v>
      </c>
    </row>
    <row r="3943" spans="1:4" x14ac:dyDescent="0.25">
      <c r="A3943" s="7">
        <v>41521</v>
      </c>
      <c r="B3943" s="5">
        <v>1653.08</v>
      </c>
      <c r="C3943" s="8" t="str">
        <f t="shared" si="122"/>
        <v>20139</v>
      </c>
      <c r="D3943" s="8" t="str">
        <f t="shared" si="123"/>
        <v>-</v>
      </c>
    </row>
    <row r="3944" spans="1:4" x14ac:dyDescent="0.25">
      <c r="A3944" s="7">
        <v>41522</v>
      </c>
      <c r="B3944" s="5">
        <v>1655.08</v>
      </c>
      <c r="C3944" s="8" t="str">
        <f t="shared" si="122"/>
        <v>20139</v>
      </c>
      <c r="D3944" s="8" t="str">
        <f t="shared" si="123"/>
        <v>-</v>
      </c>
    </row>
    <row r="3945" spans="1:4" x14ac:dyDescent="0.25">
      <c r="A3945" s="7">
        <v>41523</v>
      </c>
      <c r="B3945" s="5">
        <v>1655.17</v>
      </c>
      <c r="C3945" s="8" t="str">
        <f t="shared" si="122"/>
        <v>20139</v>
      </c>
      <c r="D3945" s="8" t="str">
        <f t="shared" si="123"/>
        <v>-</v>
      </c>
    </row>
    <row r="3946" spans="1:4" x14ac:dyDescent="0.25">
      <c r="A3946" s="7">
        <v>41526</v>
      </c>
      <c r="B3946" s="5">
        <v>1671.71</v>
      </c>
      <c r="C3946" s="8" t="str">
        <f t="shared" si="122"/>
        <v>20139</v>
      </c>
      <c r="D3946" s="8" t="str">
        <f t="shared" si="123"/>
        <v>-</v>
      </c>
    </row>
    <row r="3947" spans="1:4" x14ac:dyDescent="0.25">
      <c r="A3947" s="7">
        <v>41527</v>
      </c>
      <c r="B3947" s="5">
        <v>1683.99</v>
      </c>
      <c r="C3947" s="8" t="str">
        <f t="shared" si="122"/>
        <v>20139</v>
      </c>
      <c r="D3947" s="8" t="str">
        <f t="shared" si="123"/>
        <v>-</v>
      </c>
    </row>
    <row r="3948" spans="1:4" x14ac:dyDescent="0.25">
      <c r="A3948" s="7">
        <v>41528</v>
      </c>
      <c r="B3948" s="5">
        <v>1689.13</v>
      </c>
      <c r="C3948" s="8" t="str">
        <f t="shared" si="122"/>
        <v>20139</v>
      </c>
      <c r="D3948" s="8" t="str">
        <f t="shared" si="123"/>
        <v>-</v>
      </c>
    </row>
    <row r="3949" spans="1:4" x14ac:dyDescent="0.25">
      <c r="A3949" s="7">
        <v>41529</v>
      </c>
      <c r="B3949" s="5">
        <v>1683.42</v>
      </c>
      <c r="C3949" s="8" t="str">
        <f t="shared" si="122"/>
        <v>20139</v>
      </c>
      <c r="D3949" s="8" t="str">
        <f t="shared" si="123"/>
        <v>-</v>
      </c>
    </row>
    <row r="3950" spans="1:4" x14ac:dyDescent="0.25">
      <c r="A3950" s="7">
        <v>41530</v>
      </c>
      <c r="B3950" s="5">
        <v>1687.99</v>
      </c>
      <c r="C3950" s="8" t="str">
        <f t="shared" si="122"/>
        <v>20139</v>
      </c>
      <c r="D3950" s="8" t="str">
        <f t="shared" si="123"/>
        <v>-</v>
      </c>
    </row>
    <row r="3951" spans="1:4" x14ac:dyDescent="0.25">
      <c r="A3951" s="7">
        <v>41533</v>
      </c>
      <c r="B3951" s="5">
        <v>1697.6</v>
      </c>
      <c r="C3951" s="8" t="str">
        <f t="shared" si="122"/>
        <v>20139</v>
      </c>
      <c r="D3951" s="8" t="str">
        <f t="shared" si="123"/>
        <v>-</v>
      </c>
    </row>
    <row r="3952" spans="1:4" x14ac:dyDescent="0.25">
      <c r="A3952" s="7">
        <v>41534</v>
      </c>
      <c r="B3952" s="5">
        <v>1704.76</v>
      </c>
      <c r="C3952" s="8" t="str">
        <f t="shared" si="122"/>
        <v>20139</v>
      </c>
      <c r="D3952" s="8" t="str">
        <f t="shared" si="123"/>
        <v>-</v>
      </c>
    </row>
    <row r="3953" spans="1:4" x14ac:dyDescent="0.25">
      <c r="A3953" s="7">
        <v>41535</v>
      </c>
      <c r="B3953" s="5">
        <v>1725.52</v>
      </c>
      <c r="C3953" s="8" t="str">
        <f t="shared" si="122"/>
        <v>20139</v>
      </c>
      <c r="D3953" s="8" t="str">
        <f t="shared" si="123"/>
        <v>-</v>
      </c>
    </row>
    <row r="3954" spans="1:4" x14ac:dyDescent="0.25">
      <c r="A3954" s="7">
        <v>41536</v>
      </c>
      <c r="B3954" s="5">
        <v>1722.34</v>
      </c>
      <c r="C3954" s="8" t="str">
        <f t="shared" si="122"/>
        <v>20139</v>
      </c>
      <c r="D3954" s="8" t="str">
        <f t="shared" si="123"/>
        <v>-</v>
      </c>
    </row>
    <row r="3955" spans="1:4" x14ac:dyDescent="0.25">
      <c r="A3955" s="7">
        <v>41537</v>
      </c>
      <c r="B3955" s="5">
        <v>1709.91</v>
      </c>
      <c r="C3955" s="8" t="str">
        <f t="shared" si="122"/>
        <v>20139</v>
      </c>
      <c r="D3955" s="8" t="str">
        <f t="shared" si="123"/>
        <v>-</v>
      </c>
    </row>
    <row r="3956" spans="1:4" x14ac:dyDescent="0.25">
      <c r="A3956" s="7">
        <v>41540</v>
      </c>
      <c r="B3956" s="5">
        <v>1701.84</v>
      </c>
      <c r="C3956" s="8" t="str">
        <f t="shared" si="122"/>
        <v>20139</v>
      </c>
      <c r="D3956" s="8" t="str">
        <f t="shared" si="123"/>
        <v>-</v>
      </c>
    </row>
    <row r="3957" spans="1:4" x14ac:dyDescent="0.25">
      <c r="A3957" s="7">
        <v>41541</v>
      </c>
      <c r="B3957" s="5">
        <v>1697.42</v>
      </c>
      <c r="C3957" s="8" t="str">
        <f t="shared" si="122"/>
        <v>20139</v>
      </c>
      <c r="D3957" s="8" t="str">
        <f t="shared" si="123"/>
        <v>-</v>
      </c>
    </row>
    <row r="3958" spans="1:4" x14ac:dyDescent="0.25">
      <c r="A3958" s="7">
        <v>41542</v>
      </c>
      <c r="B3958" s="5">
        <v>1692.77</v>
      </c>
      <c r="C3958" s="8" t="str">
        <f t="shared" si="122"/>
        <v>20139</v>
      </c>
      <c r="D3958" s="8" t="str">
        <f t="shared" si="123"/>
        <v>-</v>
      </c>
    </row>
    <row r="3959" spans="1:4" x14ac:dyDescent="0.25">
      <c r="A3959" s="7">
        <v>41543</v>
      </c>
      <c r="B3959" s="5">
        <v>1698.67</v>
      </c>
      <c r="C3959" s="8" t="str">
        <f t="shared" si="122"/>
        <v>20139</v>
      </c>
      <c r="D3959" s="8" t="str">
        <f t="shared" si="123"/>
        <v>-</v>
      </c>
    </row>
    <row r="3960" spans="1:4" x14ac:dyDescent="0.25">
      <c r="A3960" s="7">
        <v>41544</v>
      </c>
      <c r="B3960" s="5">
        <v>1691.75</v>
      </c>
      <c r="C3960" s="8" t="str">
        <f t="shared" si="122"/>
        <v>20139</v>
      </c>
      <c r="D3960" s="8" t="str">
        <f t="shared" si="123"/>
        <v>-</v>
      </c>
    </row>
    <row r="3961" spans="1:4" x14ac:dyDescent="0.25">
      <c r="A3961" s="7">
        <v>41547</v>
      </c>
      <c r="B3961" s="5">
        <v>1681.55</v>
      </c>
      <c r="C3961" s="8" t="str">
        <f t="shared" si="122"/>
        <v>20139</v>
      </c>
      <c r="D3961" s="8" t="str">
        <f t="shared" si="123"/>
        <v>-</v>
      </c>
    </row>
    <row r="3962" spans="1:4" x14ac:dyDescent="0.25">
      <c r="A3962" s="7">
        <v>41548</v>
      </c>
      <c r="B3962" s="5">
        <v>1695</v>
      </c>
      <c r="C3962" s="8" t="str">
        <f t="shared" si="122"/>
        <v>201310</v>
      </c>
      <c r="D3962" s="8" t="str">
        <f t="shared" si="123"/>
        <v>erster Börsentag des Monats</v>
      </c>
    </row>
    <row r="3963" spans="1:4" x14ac:dyDescent="0.25">
      <c r="A3963" s="7">
        <v>41549</v>
      </c>
      <c r="B3963" s="5">
        <v>1693.87</v>
      </c>
      <c r="C3963" s="8" t="str">
        <f t="shared" si="122"/>
        <v>201310</v>
      </c>
      <c r="D3963" s="8" t="str">
        <f t="shared" si="123"/>
        <v>-</v>
      </c>
    </row>
    <row r="3964" spans="1:4" x14ac:dyDescent="0.25">
      <c r="A3964" s="7">
        <v>41550</v>
      </c>
      <c r="B3964" s="5">
        <v>1678.66</v>
      </c>
      <c r="C3964" s="8" t="str">
        <f t="shared" si="122"/>
        <v>201310</v>
      </c>
      <c r="D3964" s="8" t="str">
        <f t="shared" si="123"/>
        <v>-</v>
      </c>
    </row>
    <row r="3965" spans="1:4" x14ac:dyDescent="0.25">
      <c r="A3965" s="7">
        <v>41551</v>
      </c>
      <c r="B3965" s="5">
        <v>1690.5</v>
      </c>
      <c r="C3965" s="8" t="str">
        <f t="shared" si="122"/>
        <v>201310</v>
      </c>
      <c r="D3965" s="8" t="str">
        <f t="shared" si="123"/>
        <v>-</v>
      </c>
    </row>
    <row r="3966" spans="1:4" x14ac:dyDescent="0.25">
      <c r="A3966" s="7">
        <v>41554</v>
      </c>
      <c r="B3966" s="5">
        <v>1676.12</v>
      </c>
      <c r="C3966" s="8" t="str">
        <f t="shared" si="122"/>
        <v>201310</v>
      </c>
      <c r="D3966" s="8" t="str">
        <f t="shared" si="123"/>
        <v>-</v>
      </c>
    </row>
    <row r="3967" spans="1:4" x14ac:dyDescent="0.25">
      <c r="A3967" s="7">
        <v>41555</v>
      </c>
      <c r="B3967" s="5">
        <v>1655.45</v>
      </c>
      <c r="C3967" s="8" t="str">
        <f t="shared" si="122"/>
        <v>201310</v>
      </c>
      <c r="D3967" s="8" t="str">
        <f t="shared" si="123"/>
        <v>-</v>
      </c>
    </row>
    <row r="3968" spans="1:4" x14ac:dyDescent="0.25">
      <c r="A3968" s="7">
        <v>41556</v>
      </c>
      <c r="B3968" s="5">
        <v>1656.4</v>
      </c>
      <c r="C3968" s="8" t="str">
        <f t="shared" si="122"/>
        <v>201310</v>
      </c>
      <c r="D3968" s="8" t="str">
        <f t="shared" si="123"/>
        <v>-</v>
      </c>
    </row>
    <row r="3969" spans="1:4" x14ac:dyDescent="0.25">
      <c r="A3969" s="7">
        <v>41557</v>
      </c>
      <c r="B3969" s="5">
        <v>1692.56</v>
      </c>
      <c r="C3969" s="8" t="str">
        <f t="shared" si="122"/>
        <v>201310</v>
      </c>
      <c r="D3969" s="8" t="str">
        <f t="shared" si="123"/>
        <v>-</v>
      </c>
    </row>
    <row r="3970" spans="1:4" x14ac:dyDescent="0.25">
      <c r="A3970" s="7">
        <v>41558</v>
      </c>
      <c r="B3970" s="5">
        <v>1703.2</v>
      </c>
      <c r="C3970" s="8" t="str">
        <f t="shared" si="122"/>
        <v>201310</v>
      </c>
      <c r="D3970" s="8" t="str">
        <f t="shared" si="123"/>
        <v>-</v>
      </c>
    </row>
    <row r="3971" spans="1:4" x14ac:dyDescent="0.25">
      <c r="A3971" s="7">
        <v>41561</v>
      </c>
      <c r="B3971" s="5">
        <v>1710.14</v>
      </c>
      <c r="C3971" s="8" t="str">
        <f t="shared" ref="C3971:C4034" si="124">CONCATENATE(YEAR(A3971),MONTH(A3971))</f>
        <v>201310</v>
      </c>
      <c r="D3971" s="8" t="str">
        <f t="shared" si="123"/>
        <v>-</v>
      </c>
    </row>
    <row r="3972" spans="1:4" x14ac:dyDescent="0.25">
      <c r="A3972" s="7">
        <v>41562</v>
      </c>
      <c r="B3972" s="5">
        <v>1698.06</v>
      </c>
      <c r="C3972" s="8" t="str">
        <f t="shared" si="124"/>
        <v>201310</v>
      </c>
      <c r="D3972" s="8" t="str">
        <f t="shared" ref="D3972:D4035" si="125">IF(C3972&lt;&gt;C3971,"erster Börsentag des Monats","-")</f>
        <v>-</v>
      </c>
    </row>
    <row r="3973" spans="1:4" x14ac:dyDescent="0.25">
      <c r="A3973" s="7">
        <v>41563</v>
      </c>
      <c r="B3973" s="5">
        <v>1721.54</v>
      </c>
      <c r="C3973" s="8" t="str">
        <f t="shared" si="124"/>
        <v>201310</v>
      </c>
      <c r="D3973" s="8" t="str">
        <f t="shared" si="125"/>
        <v>-</v>
      </c>
    </row>
    <row r="3974" spans="1:4" x14ac:dyDescent="0.25">
      <c r="A3974" s="7">
        <v>41564</v>
      </c>
      <c r="B3974" s="5">
        <v>1733.15</v>
      </c>
      <c r="C3974" s="8" t="str">
        <f t="shared" si="124"/>
        <v>201310</v>
      </c>
      <c r="D3974" s="8" t="str">
        <f t="shared" si="125"/>
        <v>-</v>
      </c>
    </row>
    <row r="3975" spans="1:4" x14ac:dyDescent="0.25">
      <c r="A3975" s="7">
        <v>41565</v>
      </c>
      <c r="B3975" s="5">
        <v>1744.5</v>
      </c>
      <c r="C3975" s="8" t="str">
        <f t="shared" si="124"/>
        <v>201310</v>
      </c>
      <c r="D3975" s="8" t="str">
        <f t="shared" si="125"/>
        <v>-</v>
      </c>
    </row>
    <row r="3976" spans="1:4" x14ac:dyDescent="0.25">
      <c r="A3976" s="7">
        <v>41568</v>
      </c>
      <c r="B3976" s="5">
        <v>1744.66</v>
      </c>
      <c r="C3976" s="8" t="str">
        <f t="shared" si="124"/>
        <v>201310</v>
      </c>
      <c r="D3976" s="8" t="str">
        <f t="shared" si="125"/>
        <v>-</v>
      </c>
    </row>
    <row r="3977" spans="1:4" x14ac:dyDescent="0.25">
      <c r="A3977" s="7">
        <v>41569</v>
      </c>
      <c r="B3977" s="5">
        <v>1754.67</v>
      </c>
      <c r="C3977" s="8" t="str">
        <f t="shared" si="124"/>
        <v>201310</v>
      </c>
      <c r="D3977" s="8" t="str">
        <f t="shared" si="125"/>
        <v>-</v>
      </c>
    </row>
    <row r="3978" spans="1:4" x14ac:dyDescent="0.25">
      <c r="A3978" s="7">
        <v>41570</v>
      </c>
      <c r="B3978" s="5">
        <v>1746.38</v>
      </c>
      <c r="C3978" s="8" t="str">
        <f t="shared" si="124"/>
        <v>201310</v>
      </c>
      <c r="D3978" s="8" t="str">
        <f t="shared" si="125"/>
        <v>-</v>
      </c>
    </row>
    <row r="3979" spans="1:4" x14ac:dyDescent="0.25">
      <c r="A3979" s="7">
        <v>41571</v>
      </c>
      <c r="B3979" s="5">
        <v>1752.07</v>
      </c>
      <c r="C3979" s="8" t="str">
        <f t="shared" si="124"/>
        <v>201310</v>
      </c>
      <c r="D3979" s="8" t="str">
        <f t="shared" si="125"/>
        <v>-</v>
      </c>
    </row>
    <row r="3980" spans="1:4" x14ac:dyDescent="0.25">
      <c r="A3980" s="7">
        <v>41572</v>
      </c>
      <c r="B3980" s="5">
        <v>1759.77</v>
      </c>
      <c r="C3980" s="8" t="str">
        <f t="shared" si="124"/>
        <v>201310</v>
      </c>
      <c r="D3980" s="8" t="str">
        <f t="shared" si="125"/>
        <v>-</v>
      </c>
    </row>
    <row r="3981" spans="1:4" x14ac:dyDescent="0.25">
      <c r="A3981" s="7">
        <v>41575</v>
      </c>
      <c r="B3981" s="5">
        <v>1762.11</v>
      </c>
      <c r="C3981" s="8" t="str">
        <f t="shared" si="124"/>
        <v>201310</v>
      </c>
      <c r="D3981" s="8" t="str">
        <f t="shared" si="125"/>
        <v>-</v>
      </c>
    </row>
    <row r="3982" spans="1:4" x14ac:dyDescent="0.25">
      <c r="A3982" s="7">
        <v>41576</v>
      </c>
      <c r="B3982" s="5">
        <v>1771.95</v>
      </c>
      <c r="C3982" s="8" t="str">
        <f t="shared" si="124"/>
        <v>201310</v>
      </c>
      <c r="D3982" s="8" t="str">
        <f t="shared" si="125"/>
        <v>-</v>
      </c>
    </row>
    <row r="3983" spans="1:4" x14ac:dyDescent="0.25">
      <c r="A3983" s="7">
        <v>41577</v>
      </c>
      <c r="B3983" s="5">
        <v>1763.31</v>
      </c>
      <c r="C3983" s="8" t="str">
        <f t="shared" si="124"/>
        <v>201310</v>
      </c>
      <c r="D3983" s="8" t="str">
        <f t="shared" si="125"/>
        <v>-</v>
      </c>
    </row>
    <row r="3984" spans="1:4" x14ac:dyDescent="0.25">
      <c r="A3984" s="7">
        <v>41578</v>
      </c>
      <c r="B3984" s="5">
        <v>1756.54</v>
      </c>
      <c r="C3984" s="8" t="str">
        <f t="shared" si="124"/>
        <v>201310</v>
      </c>
      <c r="D3984" s="8" t="str">
        <f t="shared" si="125"/>
        <v>-</v>
      </c>
    </row>
    <row r="3985" spans="1:4" x14ac:dyDescent="0.25">
      <c r="A3985" s="7">
        <v>41579</v>
      </c>
      <c r="B3985" s="5">
        <v>1761.64</v>
      </c>
      <c r="C3985" s="8" t="str">
        <f t="shared" si="124"/>
        <v>201311</v>
      </c>
      <c r="D3985" s="8" t="str">
        <f t="shared" si="125"/>
        <v>erster Börsentag des Monats</v>
      </c>
    </row>
    <row r="3986" spans="1:4" x14ac:dyDescent="0.25">
      <c r="A3986" s="7">
        <v>41582</v>
      </c>
      <c r="B3986" s="5">
        <v>1767.93</v>
      </c>
      <c r="C3986" s="8" t="str">
        <f t="shared" si="124"/>
        <v>201311</v>
      </c>
      <c r="D3986" s="8" t="str">
        <f t="shared" si="125"/>
        <v>-</v>
      </c>
    </row>
    <row r="3987" spans="1:4" x14ac:dyDescent="0.25">
      <c r="A3987" s="7">
        <v>41583</v>
      </c>
      <c r="B3987" s="5">
        <v>1762.97</v>
      </c>
      <c r="C3987" s="8" t="str">
        <f t="shared" si="124"/>
        <v>201311</v>
      </c>
      <c r="D3987" s="8" t="str">
        <f t="shared" si="125"/>
        <v>-</v>
      </c>
    </row>
    <row r="3988" spans="1:4" x14ac:dyDescent="0.25">
      <c r="A3988" s="7">
        <v>41584</v>
      </c>
      <c r="B3988" s="5">
        <v>1770.49</v>
      </c>
      <c r="C3988" s="8" t="str">
        <f t="shared" si="124"/>
        <v>201311</v>
      </c>
      <c r="D3988" s="8" t="str">
        <f t="shared" si="125"/>
        <v>-</v>
      </c>
    </row>
    <row r="3989" spans="1:4" x14ac:dyDescent="0.25">
      <c r="A3989" s="7">
        <v>41585</v>
      </c>
      <c r="B3989" s="5">
        <v>1747.15</v>
      </c>
      <c r="C3989" s="8" t="str">
        <f t="shared" si="124"/>
        <v>201311</v>
      </c>
      <c r="D3989" s="8" t="str">
        <f t="shared" si="125"/>
        <v>-</v>
      </c>
    </row>
    <row r="3990" spans="1:4" x14ac:dyDescent="0.25">
      <c r="A3990" s="7">
        <v>41586</v>
      </c>
      <c r="B3990" s="5">
        <v>1770.61</v>
      </c>
      <c r="C3990" s="8" t="str">
        <f t="shared" si="124"/>
        <v>201311</v>
      </c>
      <c r="D3990" s="8" t="str">
        <f t="shared" si="125"/>
        <v>-</v>
      </c>
    </row>
    <row r="3991" spans="1:4" x14ac:dyDescent="0.25">
      <c r="A3991" s="7">
        <v>41589</v>
      </c>
      <c r="B3991" s="5">
        <v>1771.89</v>
      </c>
      <c r="C3991" s="8" t="str">
        <f t="shared" si="124"/>
        <v>201311</v>
      </c>
      <c r="D3991" s="8" t="str">
        <f t="shared" si="125"/>
        <v>-</v>
      </c>
    </row>
    <row r="3992" spans="1:4" x14ac:dyDescent="0.25">
      <c r="A3992" s="7">
        <v>41590</v>
      </c>
      <c r="B3992" s="5">
        <v>1767.69</v>
      </c>
      <c r="C3992" s="8" t="str">
        <f t="shared" si="124"/>
        <v>201311</v>
      </c>
      <c r="D3992" s="8" t="str">
        <f t="shared" si="125"/>
        <v>-</v>
      </c>
    </row>
    <row r="3993" spans="1:4" x14ac:dyDescent="0.25">
      <c r="A3993" s="7">
        <v>41591</v>
      </c>
      <c r="B3993" s="5">
        <v>1782</v>
      </c>
      <c r="C3993" s="8" t="str">
        <f t="shared" si="124"/>
        <v>201311</v>
      </c>
      <c r="D3993" s="8" t="str">
        <f t="shared" si="125"/>
        <v>-</v>
      </c>
    </row>
    <row r="3994" spans="1:4" x14ac:dyDescent="0.25">
      <c r="A3994" s="7">
        <v>41592</v>
      </c>
      <c r="B3994" s="5">
        <v>1790.62</v>
      </c>
      <c r="C3994" s="8" t="str">
        <f t="shared" si="124"/>
        <v>201311</v>
      </c>
      <c r="D3994" s="8" t="str">
        <f t="shared" si="125"/>
        <v>-</v>
      </c>
    </row>
    <row r="3995" spans="1:4" x14ac:dyDescent="0.25">
      <c r="A3995" s="7">
        <v>41593</v>
      </c>
      <c r="B3995" s="5">
        <v>1798.18</v>
      </c>
      <c r="C3995" s="8" t="str">
        <f t="shared" si="124"/>
        <v>201311</v>
      </c>
      <c r="D3995" s="8" t="str">
        <f t="shared" si="125"/>
        <v>-</v>
      </c>
    </row>
    <row r="3996" spans="1:4" x14ac:dyDescent="0.25">
      <c r="A3996" s="7">
        <v>41596</v>
      </c>
      <c r="B3996" s="5">
        <v>1791.53</v>
      </c>
      <c r="C3996" s="8" t="str">
        <f t="shared" si="124"/>
        <v>201311</v>
      </c>
      <c r="D3996" s="8" t="str">
        <f t="shared" si="125"/>
        <v>-</v>
      </c>
    </row>
    <row r="3997" spans="1:4" x14ac:dyDescent="0.25">
      <c r="A3997" s="7">
        <v>41597</v>
      </c>
      <c r="B3997" s="5">
        <v>1787.87</v>
      </c>
      <c r="C3997" s="8" t="str">
        <f t="shared" si="124"/>
        <v>201311</v>
      </c>
      <c r="D3997" s="8" t="str">
        <f t="shared" si="125"/>
        <v>-</v>
      </c>
    </row>
    <row r="3998" spans="1:4" x14ac:dyDescent="0.25">
      <c r="A3998" s="7">
        <v>41598</v>
      </c>
      <c r="B3998" s="5">
        <v>1781.37</v>
      </c>
      <c r="C3998" s="8" t="str">
        <f t="shared" si="124"/>
        <v>201311</v>
      </c>
      <c r="D3998" s="8" t="str">
        <f t="shared" si="125"/>
        <v>-</v>
      </c>
    </row>
    <row r="3999" spans="1:4" x14ac:dyDescent="0.25">
      <c r="A3999" s="7">
        <v>41599</v>
      </c>
      <c r="B3999" s="5">
        <v>1795.85</v>
      </c>
      <c r="C3999" s="8" t="str">
        <f t="shared" si="124"/>
        <v>201311</v>
      </c>
      <c r="D3999" s="8" t="str">
        <f t="shared" si="125"/>
        <v>-</v>
      </c>
    </row>
    <row r="4000" spans="1:4" x14ac:dyDescent="0.25">
      <c r="A4000" s="7">
        <v>41600</v>
      </c>
      <c r="B4000" s="5">
        <v>1804.76</v>
      </c>
      <c r="C4000" s="8" t="str">
        <f t="shared" si="124"/>
        <v>201311</v>
      </c>
      <c r="D4000" s="8" t="str">
        <f t="shared" si="125"/>
        <v>-</v>
      </c>
    </row>
    <row r="4001" spans="1:4" x14ac:dyDescent="0.25">
      <c r="A4001" s="7">
        <v>41603</v>
      </c>
      <c r="B4001" s="5">
        <v>1802.48</v>
      </c>
      <c r="C4001" s="8" t="str">
        <f t="shared" si="124"/>
        <v>201311</v>
      </c>
      <c r="D4001" s="8" t="str">
        <f t="shared" si="125"/>
        <v>-</v>
      </c>
    </row>
    <row r="4002" spans="1:4" x14ac:dyDescent="0.25">
      <c r="A4002" s="7">
        <v>41604</v>
      </c>
      <c r="B4002" s="5">
        <v>1802.75</v>
      </c>
      <c r="C4002" s="8" t="str">
        <f t="shared" si="124"/>
        <v>201311</v>
      </c>
      <c r="D4002" s="8" t="str">
        <f t="shared" si="125"/>
        <v>-</v>
      </c>
    </row>
    <row r="4003" spans="1:4" x14ac:dyDescent="0.25">
      <c r="A4003" s="7">
        <v>41605</v>
      </c>
      <c r="B4003" s="5">
        <v>1807.23</v>
      </c>
      <c r="C4003" s="8" t="str">
        <f t="shared" si="124"/>
        <v>201311</v>
      </c>
      <c r="D4003" s="8" t="str">
        <f t="shared" si="125"/>
        <v>-</v>
      </c>
    </row>
    <row r="4004" spans="1:4" x14ac:dyDescent="0.25">
      <c r="A4004" s="7">
        <v>41607</v>
      </c>
      <c r="B4004" s="5">
        <v>1805.81</v>
      </c>
      <c r="C4004" s="8" t="str">
        <f t="shared" si="124"/>
        <v>201311</v>
      </c>
      <c r="D4004" s="8" t="str">
        <f t="shared" si="125"/>
        <v>-</v>
      </c>
    </row>
    <row r="4005" spans="1:4" x14ac:dyDescent="0.25">
      <c r="A4005" s="7">
        <v>41610</v>
      </c>
      <c r="B4005" s="5">
        <v>1800.9</v>
      </c>
      <c r="C4005" s="8" t="str">
        <f t="shared" si="124"/>
        <v>201312</v>
      </c>
      <c r="D4005" s="8" t="str">
        <f t="shared" si="125"/>
        <v>erster Börsentag des Monats</v>
      </c>
    </row>
    <row r="4006" spans="1:4" x14ac:dyDescent="0.25">
      <c r="A4006" s="7">
        <v>41611</v>
      </c>
      <c r="B4006" s="5">
        <v>1795.15</v>
      </c>
      <c r="C4006" s="8" t="str">
        <f t="shared" si="124"/>
        <v>201312</v>
      </c>
      <c r="D4006" s="8" t="str">
        <f t="shared" si="125"/>
        <v>-</v>
      </c>
    </row>
    <row r="4007" spans="1:4" x14ac:dyDescent="0.25">
      <c r="A4007" s="7">
        <v>41612</v>
      </c>
      <c r="B4007" s="5">
        <v>1792.81</v>
      </c>
      <c r="C4007" s="8" t="str">
        <f t="shared" si="124"/>
        <v>201312</v>
      </c>
      <c r="D4007" s="8" t="str">
        <f t="shared" si="125"/>
        <v>-</v>
      </c>
    </row>
    <row r="4008" spans="1:4" x14ac:dyDescent="0.25">
      <c r="A4008" s="7">
        <v>41613</v>
      </c>
      <c r="B4008" s="5">
        <v>1785.03</v>
      </c>
      <c r="C4008" s="8" t="str">
        <f t="shared" si="124"/>
        <v>201312</v>
      </c>
      <c r="D4008" s="8" t="str">
        <f t="shared" si="125"/>
        <v>-</v>
      </c>
    </row>
    <row r="4009" spans="1:4" x14ac:dyDescent="0.25">
      <c r="A4009" s="7">
        <v>41614</v>
      </c>
      <c r="B4009" s="5">
        <v>1805.09</v>
      </c>
      <c r="C4009" s="8" t="str">
        <f t="shared" si="124"/>
        <v>201312</v>
      </c>
      <c r="D4009" s="8" t="str">
        <f t="shared" si="125"/>
        <v>-</v>
      </c>
    </row>
    <row r="4010" spans="1:4" x14ac:dyDescent="0.25">
      <c r="A4010" s="7">
        <v>41617</v>
      </c>
      <c r="B4010" s="5">
        <v>1808.37</v>
      </c>
      <c r="C4010" s="8" t="str">
        <f t="shared" si="124"/>
        <v>201312</v>
      </c>
      <c r="D4010" s="8" t="str">
        <f t="shared" si="125"/>
        <v>-</v>
      </c>
    </row>
    <row r="4011" spans="1:4" x14ac:dyDescent="0.25">
      <c r="A4011" s="7">
        <v>41618</v>
      </c>
      <c r="B4011" s="5">
        <v>1802.62</v>
      </c>
      <c r="C4011" s="8" t="str">
        <f t="shared" si="124"/>
        <v>201312</v>
      </c>
      <c r="D4011" s="8" t="str">
        <f t="shared" si="125"/>
        <v>-</v>
      </c>
    </row>
    <row r="4012" spans="1:4" x14ac:dyDescent="0.25">
      <c r="A4012" s="7">
        <v>41619</v>
      </c>
      <c r="B4012" s="5">
        <v>1782.22</v>
      </c>
      <c r="C4012" s="8" t="str">
        <f t="shared" si="124"/>
        <v>201312</v>
      </c>
      <c r="D4012" s="8" t="str">
        <f t="shared" si="125"/>
        <v>-</v>
      </c>
    </row>
    <row r="4013" spans="1:4" x14ac:dyDescent="0.25">
      <c r="A4013" s="7">
        <v>41620</v>
      </c>
      <c r="B4013" s="5">
        <v>1775.5</v>
      </c>
      <c r="C4013" s="8" t="str">
        <f t="shared" si="124"/>
        <v>201312</v>
      </c>
      <c r="D4013" s="8" t="str">
        <f t="shared" si="125"/>
        <v>-</v>
      </c>
    </row>
    <row r="4014" spans="1:4" x14ac:dyDescent="0.25">
      <c r="A4014" s="7">
        <v>41621</v>
      </c>
      <c r="B4014" s="5">
        <v>1775.32</v>
      </c>
      <c r="C4014" s="8" t="str">
        <f t="shared" si="124"/>
        <v>201312</v>
      </c>
      <c r="D4014" s="8" t="str">
        <f t="shared" si="125"/>
        <v>-</v>
      </c>
    </row>
    <row r="4015" spans="1:4" x14ac:dyDescent="0.25">
      <c r="A4015" s="7">
        <v>41624</v>
      </c>
      <c r="B4015" s="5">
        <v>1786.54</v>
      </c>
      <c r="C4015" s="8" t="str">
        <f t="shared" si="124"/>
        <v>201312</v>
      </c>
      <c r="D4015" s="8" t="str">
        <f t="shared" si="125"/>
        <v>-</v>
      </c>
    </row>
    <row r="4016" spans="1:4" x14ac:dyDescent="0.25">
      <c r="A4016" s="7">
        <v>41625</v>
      </c>
      <c r="B4016" s="5">
        <v>1781</v>
      </c>
      <c r="C4016" s="8" t="str">
        <f t="shared" si="124"/>
        <v>201312</v>
      </c>
      <c r="D4016" s="8" t="str">
        <f t="shared" si="125"/>
        <v>-</v>
      </c>
    </row>
    <row r="4017" spans="1:4" x14ac:dyDescent="0.25">
      <c r="A4017" s="7">
        <v>41626</v>
      </c>
      <c r="B4017" s="5">
        <v>1810.65</v>
      </c>
      <c r="C4017" s="8" t="str">
        <f t="shared" si="124"/>
        <v>201312</v>
      </c>
      <c r="D4017" s="8" t="str">
        <f t="shared" si="125"/>
        <v>-</v>
      </c>
    </row>
    <row r="4018" spans="1:4" x14ac:dyDescent="0.25">
      <c r="A4018" s="7">
        <v>41627</v>
      </c>
      <c r="B4018" s="5">
        <v>1809.6</v>
      </c>
      <c r="C4018" s="8" t="str">
        <f t="shared" si="124"/>
        <v>201312</v>
      </c>
      <c r="D4018" s="8" t="str">
        <f t="shared" si="125"/>
        <v>-</v>
      </c>
    </row>
    <row r="4019" spans="1:4" x14ac:dyDescent="0.25">
      <c r="A4019" s="7">
        <v>41628</v>
      </c>
      <c r="B4019" s="5">
        <v>1818.32</v>
      </c>
      <c r="C4019" s="8" t="str">
        <f t="shared" si="124"/>
        <v>201312</v>
      </c>
      <c r="D4019" s="8" t="str">
        <f t="shared" si="125"/>
        <v>-</v>
      </c>
    </row>
    <row r="4020" spans="1:4" x14ac:dyDescent="0.25">
      <c r="A4020" s="7">
        <v>41631</v>
      </c>
      <c r="B4020" s="5">
        <v>1827.99</v>
      </c>
      <c r="C4020" s="8" t="str">
        <f t="shared" si="124"/>
        <v>201312</v>
      </c>
      <c r="D4020" s="8" t="str">
        <f t="shared" si="125"/>
        <v>-</v>
      </c>
    </row>
    <row r="4021" spans="1:4" x14ac:dyDescent="0.25">
      <c r="A4021" s="7">
        <v>41632</v>
      </c>
      <c r="B4021" s="5">
        <v>1833.32</v>
      </c>
      <c r="C4021" s="8" t="str">
        <f t="shared" si="124"/>
        <v>201312</v>
      </c>
      <c r="D4021" s="8" t="str">
        <f t="shared" si="125"/>
        <v>-</v>
      </c>
    </row>
    <row r="4022" spans="1:4" x14ac:dyDescent="0.25">
      <c r="A4022" s="7">
        <v>41634</v>
      </c>
      <c r="B4022" s="5">
        <v>1842.02</v>
      </c>
      <c r="C4022" s="8" t="str">
        <f t="shared" si="124"/>
        <v>201312</v>
      </c>
      <c r="D4022" s="8" t="str">
        <f t="shared" si="125"/>
        <v>-</v>
      </c>
    </row>
    <row r="4023" spans="1:4" x14ac:dyDescent="0.25">
      <c r="A4023" s="7">
        <v>41635</v>
      </c>
      <c r="B4023" s="5">
        <v>1841.4</v>
      </c>
      <c r="C4023" s="8" t="str">
        <f t="shared" si="124"/>
        <v>201312</v>
      </c>
      <c r="D4023" s="8" t="str">
        <f t="shared" si="125"/>
        <v>-</v>
      </c>
    </row>
    <row r="4024" spans="1:4" x14ac:dyDescent="0.25">
      <c r="A4024" s="7">
        <v>41638</v>
      </c>
      <c r="B4024" s="5">
        <v>1841.07</v>
      </c>
      <c r="C4024" s="8" t="str">
        <f t="shared" si="124"/>
        <v>201312</v>
      </c>
      <c r="D4024" s="8" t="str">
        <f t="shared" si="125"/>
        <v>-</v>
      </c>
    </row>
    <row r="4025" spans="1:4" x14ac:dyDescent="0.25">
      <c r="A4025" s="7">
        <v>41639</v>
      </c>
      <c r="B4025" s="5">
        <v>1848.36</v>
      </c>
      <c r="C4025" s="8" t="str">
        <f t="shared" si="124"/>
        <v>201312</v>
      </c>
      <c r="D4025" s="8" t="str">
        <f t="shared" si="125"/>
        <v>-</v>
      </c>
    </row>
    <row r="4026" spans="1:4" x14ac:dyDescent="0.25">
      <c r="A4026" s="7">
        <v>41641</v>
      </c>
      <c r="B4026" s="5">
        <v>1831.98</v>
      </c>
      <c r="C4026" s="8" t="str">
        <f t="shared" si="124"/>
        <v>20141</v>
      </c>
      <c r="D4026" s="8" t="str">
        <f t="shared" si="125"/>
        <v>erster Börsentag des Monats</v>
      </c>
    </row>
    <row r="4027" spans="1:4" x14ac:dyDescent="0.25">
      <c r="A4027" s="7">
        <v>41642</v>
      </c>
      <c r="B4027" s="5">
        <v>1831.37</v>
      </c>
      <c r="C4027" s="8" t="str">
        <f t="shared" si="124"/>
        <v>20141</v>
      </c>
      <c r="D4027" s="8" t="str">
        <f t="shared" si="125"/>
        <v>-</v>
      </c>
    </row>
    <row r="4028" spans="1:4" x14ac:dyDescent="0.25">
      <c r="A4028" s="7">
        <v>41645</v>
      </c>
      <c r="B4028" s="5">
        <v>1826.77</v>
      </c>
      <c r="C4028" s="8" t="str">
        <f t="shared" si="124"/>
        <v>20141</v>
      </c>
      <c r="D4028" s="8" t="str">
        <f t="shared" si="125"/>
        <v>-</v>
      </c>
    </row>
    <row r="4029" spans="1:4" x14ac:dyDescent="0.25">
      <c r="A4029" s="7">
        <v>41646</v>
      </c>
      <c r="B4029" s="5">
        <v>1837.88</v>
      </c>
      <c r="C4029" s="8" t="str">
        <f t="shared" si="124"/>
        <v>20141</v>
      </c>
      <c r="D4029" s="8" t="str">
        <f t="shared" si="125"/>
        <v>-</v>
      </c>
    </row>
    <row r="4030" spans="1:4" x14ac:dyDescent="0.25">
      <c r="A4030" s="7">
        <v>41647</v>
      </c>
      <c r="B4030" s="5">
        <v>1837.49</v>
      </c>
      <c r="C4030" s="8" t="str">
        <f t="shared" si="124"/>
        <v>20141</v>
      </c>
      <c r="D4030" s="8" t="str">
        <f t="shared" si="125"/>
        <v>-</v>
      </c>
    </row>
    <row r="4031" spans="1:4" x14ac:dyDescent="0.25">
      <c r="A4031" s="7">
        <v>41648</v>
      </c>
      <c r="B4031" s="5">
        <v>1838.13</v>
      </c>
      <c r="C4031" s="8" t="str">
        <f t="shared" si="124"/>
        <v>20141</v>
      </c>
      <c r="D4031" s="8" t="str">
        <f t="shared" si="125"/>
        <v>-</v>
      </c>
    </row>
    <row r="4032" spans="1:4" x14ac:dyDescent="0.25">
      <c r="A4032" s="7">
        <v>41649</v>
      </c>
      <c r="B4032" s="5">
        <v>1842.37</v>
      </c>
      <c r="C4032" s="8" t="str">
        <f t="shared" si="124"/>
        <v>20141</v>
      </c>
      <c r="D4032" s="8" t="str">
        <f t="shared" si="125"/>
        <v>-</v>
      </c>
    </row>
    <row r="4033" spans="1:4" x14ac:dyDescent="0.25">
      <c r="A4033" s="7">
        <v>41652</v>
      </c>
      <c r="B4033" s="5">
        <v>1819.2</v>
      </c>
      <c r="C4033" s="8" t="str">
        <f t="shared" si="124"/>
        <v>20141</v>
      </c>
      <c r="D4033" s="8" t="str">
        <f t="shared" si="125"/>
        <v>-</v>
      </c>
    </row>
    <row r="4034" spans="1:4" x14ac:dyDescent="0.25">
      <c r="A4034" s="7">
        <v>41653</v>
      </c>
      <c r="B4034" s="5">
        <v>1838.88</v>
      </c>
      <c r="C4034" s="8" t="str">
        <f t="shared" si="124"/>
        <v>20141</v>
      </c>
      <c r="D4034" s="8" t="str">
        <f t="shared" si="125"/>
        <v>-</v>
      </c>
    </row>
    <row r="4035" spans="1:4" x14ac:dyDescent="0.25">
      <c r="A4035" s="7">
        <v>41654</v>
      </c>
      <c r="B4035" s="5">
        <v>1848.38</v>
      </c>
      <c r="C4035" s="8" t="str">
        <f t="shared" ref="C4035:C4098" si="126">CONCATENATE(YEAR(A4035),MONTH(A4035))</f>
        <v>20141</v>
      </c>
      <c r="D4035" s="8" t="str">
        <f t="shared" si="125"/>
        <v>-</v>
      </c>
    </row>
    <row r="4036" spans="1:4" x14ac:dyDescent="0.25">
      <c r="A4036" s="7">
        <v>41655</v>
      </c>
      <c r="B4036" s="5">
        <v>1845.89</v>
      </c>
      <c r="C4036" s="8" t="str">
        <f t="shared" si="126"/>
        <v>20141</v>
      </c>
      <c r="D4036" s="8" t="str">
        <f t="shared" ref="D4036:D4099" si="127">IF(C4036&lt;&gt;C4035,"erster Börsentag des Monats","-")</f>
        <v>-</v>
      </c>
    </row>
    <row r="4037" spans="1:4" x14ac:dyDescent="0.25">
      <c r="A4037" s="7">
        <v>41656</v>
      </c>
      <c r="B4037" s="5">
        <v>1838.7</v>
      </c>
      <c r="C4037" s="8" t="str">
        <f t="shared" si="126"/>
        <v>20141</v>
      </c>
      <c r="D4037" s="8" t="str">
        <f t="shared" si="127"/>
        <v>-</v>
      </c>
    </row>
    <row r="4038" spans="1:4" x14ac:dyDescent="0.25">
      <c r="A4038" s="7">
        <v>41660</v>
      </c>
      <c r="B4038" s="5">
        <v>1843.8</v>
      </c>
      <c r="C4038" s="8" t="str">
        <f t="shared" si="126"/>
        <v>20141</v>
      </c>
      <c r="D4038" s="8" t="str">
        <f t="shared" si="127"/>
        <v>-</v>
      </c>
    </row>
    <row r="4039" spans="1:4" x14ac:dyDescent="0.25">
      <c r="A4039" s="7">
        <v>41661</v>
      </c>
      <c r="B4039" s="5">
        <v>1844.86</v>
      </c>
      <c r="C4039" s="8" t="str">
        <f t="shared" si="126"/>
        <v>20141</v>
      </c>
      <c r="D4039" s="8" t="str">
        <f t="shared" si="127"/>
        <v>-</v>
      </c>
    </row>
    <row r="4040" spans="1:4" x14ac:dyDescent="0.25">
      <c r="A4040" s="7">
        <v>41662</v>
      </c>
      <c r="B4040" s="5">
        <v>1828.46</v>
      </c>
      <c r="C4040" s="8" t="str">
        <f t="shared" si="126"/>
        <v>20141</v>
      </c>
      <c r="D4040" s="8" t="str">
        <f t="shared" si="127"/>
        <v>-</v>
      </c>
    </row>
    <row r="4041" spans="1:4" x14ac:dyDescent="0.25">
      <c r="A4041" s="7">
        <v>41663</v>
      </c>
      <c r="B4041" s="5">
        <v>1790.29</v>
      </c>
      <c r="C4041" s="8" t="str">
        <f t="shared" si="126"/>
        <v>20141</v>
      </c>
      <c r="D4041" s="8" t="str">
        <f t="shared" si="127"/>
        <v>-</v>
      </c>
    </row>
    <row r="4042" spans="1:4" x14ac:dyDescent="0.25">
      <c r="A4042" s="7">
        <v>41666</v>
      </c>
      <c r="B4042" s="5">
        <v>1781.56</v>
      </c>
      <c r="C4042" s="8" t="str">
        <f t="shared" si="126"/>
        <v>20141</v>
      </c>
      <c r="D4042" s="8" t="str">
        <f t="shared" si="127"/>
        <v>-</v>
      </c>
    </row>
    <row r="4043" spans="1:4" x14ac:dyDescent="0.25">
      <c r="A4043" s="7">
        <v>41667</v>
      </c>
      <c r="B4043" s="5">
        <v>1792.5</v>
      </c>
      <c r="C4043" s="8" t="str">
        <f t="shared" si="126"/>
        <v>20141</v>
      </c>
      <c r="D4043" s="8" t="str">
        <f t="shared" si="127"/>
        <v>-</v>
      </c>
    </row>
    <row r="4044" spans="1:4" x14ac:dyDescent="0.25">
      <c r="A4044" s="7">
        <v>41668</v>
      </c>
      <c r="B4044" s="5">
        <v>1774.2</v>
      </c>
      <c r="C4044" s="8" t="str">
        <f t="shared" si="126"/>
        <v>20141</v>
      </c>
      <c r="D4044" s="8" t="str">
        <f t="shared" si="127"/>
        <v>-</v>
      </c>
    </row>
    <row r="4045" spans="1:4" x14ac:dyDescent="0.25">
      <c r="A4045" s="7">
        <v>41669</v>
      </c>
      <c r="B4045" s="5">
        <v>1794.19</v>
      </c>
      <c r="C4045" s="8" t="str">
        <f t="shared" si="126"/>
        <v>20141</v>
      </c>
      <c r="D4045" s="8" t="str">
        <f t="shared" si="127"/>
        <v>-</v>
      </c>
    </row>
    <row r="4046" spans="1:4" x14ac:dyDescent="0.25">
      <c r="A4046" s="7">
        <v>41670</v>
      </c>
      <c r="B4046" s="5">
        <v>1782.59</v>
      </c>
      <c r="C4046" s="8" t="str">
        <f t="shared" si="126"/>
        <v>20141</v>
      </c>
      <c r="D4046" s="8" t="str">
        <f t="shared" si="127"/>
        <v>-</v>
      </c>
    </row>
    <row r="4047" spans="1:4" x14ac:dyDescent="0.25">
      <c r="A4047" s="7">
        <v>41673</v>
      </c>
      <c r="B4047" s="5">
        <v>1741.89</v>
      </c>
      <c r="C4047" s="8" t="str">
        <f t="shared" si="126"/>
        <v>20142</v>
      </c>
      <c r="D4047" s="8" t="str">
        <f t="shared" si="127"/>
        <v>erster Börsentag des Monats</v>
      </c>
    </row>
    <row r="4048" spans="1:4" x14ac:dyDescent="0.25">
      <c r="A4048" s="7">
        <v>41674</v>
      </c>
      <c r="B4048" s="5">
        <v>1755.2</v>
      </c>
      <c r="C4048" s="8" t="str">
        <f t="shared" si="126"/>
        <v>20142</v>
      </c>
      <c r="D4048" s="8" t="str">
        <f t="shared" si="127"/>
        <v>-</v>
      </c>
    </row>
    <row r="4049" spans="1:4" x14ac:dyDescent="0.25">
      <c r="A4049" s="7">
        <v>41675</v>
      </c>
      <c r="B4049" s="5">
        <v>1751.64</v>
      </c>
      <c r="C4049" s="8" t="str">
        <f t="shared" si="126"/>
        <v>20142</v>
      </c>
      <c r="D4049" s="8" t="str">
        <f t="shared" si="127"/>
        <v>-</v>
      </c>
    </row>
    <row r="4050" spans="1:4" x14ac:dyDescent="0.25">
      <c r="A4050" s="7">
        <v>41676</v>
      </c>
      <c r="B4050" s="5">
        <v>1773.43</v>
      </c>
      <c r="C4050" s="8" t="str">
        <f t="shared" si="126"/>
        <v>20142</v>
      </c>
      <c r="D4050" s="8" t="str">
        <f t="shared" si="127"/>
        <v>-</v>
      </c>
    </row>
    <row r="4051" spans="1:4" x14ac:dyDescent="0.25">
      <c r="A4051" s="7">
        <v>41677</v>
      </c>
      <c r="B4051" s="5">
        <v>1797.02</v>
      </c>
      <c r="C4051" s="8" t="str">
        <f t="shared" si="126"/>
        <v>20142</v>
      </c>
      <c r="D4051" s="8" t="str">
        <f t="shared" si="127"/>
        <v>-</v>
      </c>
    </row>
    <row r="4052" spans="1:4" x14ac:dyDescent="0.25">
      <c r="A4052" s="7">
        <v>41680</v>
      </c>
      <c r="B4052" s="5">
        <v>1799.84</v>
      </c>
      <c r="C4052" s="8" t="str">
        <f t="shared" si="126"/>
        <v>20142</v>
      </c>
      <c r="D4052" s="8" t="str">
        <f t="shared" si="127"/>
        <v>-</v>
      </c>
    </row>
    <row r="4053" spans="1:4" x14ac:dyDescent="0.25">
      <c r="A4053" s="7">
        <v>41681</v>
      </c>
      <c r="B4053" s="5">
        <v>1819.75</v>
      </c>
      <c r="C4053" s="8" t="str">
        <f t="shared" si="126"/>
        <v>20142</v>
      </c>
      <c r="D4053" s="8" t="str">
        <f t="shared" si="127"/>
        <v>-</v>
      </c>
    </row>
    <row r="4054" spans="1:4" x14ac:dyDescent="0.25">
      <c r="A4054" s="7">
        <v>41682</v>
      </c>
      <c r="B4054" s="5">
        <v>1819.26</v>
      </c>
      <c r="C4054" s="8" t="str">
        <f t="shared" si="126"/>
        <v>20142</v>
      </c>
      <c r="D4054" s="8" t="str">
        <f t="shared" si="127"/>
        <v>-</v>
      </c>
    </row>
    <row r="4055" spans="1:4" x14ac:dyDescent="0.25">
      <c r="A4055" s="7">
        <v>41683</v>
      </c>
      <c r="B4055" s="5">
        <v>1829.83</v>
      </c>
      <c r="C4055" s="8" t="str">
        <f t="shared" si="126"/>
        <v>20142</v>
      </c>
      <c r="D4055" s="8" t="str">
        <f t="shared" si="127"/>
        <v>-</v>
      </c>
    </row>
    <row r="4056" spans="1:4" x14ac:dyDescent="0.25">
      <c r="A4056" s="7">
        <v>41684</v>
      </c>
      <c r="B4056" s="5">
        <v>1838.63</v>
      </c>
      <c r="C4056" s="8" t="str">
        <f t="shared" si="126"/>
        <v>20142</v>
      </c>
      <c r="D4056" s="8" t="str">
        <f t="shared" si="127"/>
        <v>-</v>
      </c>
    </row>
    <row r="4057" spans="1:4" x14ac:dyDescent="0.25">
      <c r="A4057" s="7">
        <v>41688</v>
      </c>
      <c r="B4057" s="5">
        <v>1840.76</v>
      </c>
      <c r="C4057" s="8" t="str">
        <f t="shared" si="126"/>
        <v>20142</v>
      </c>
      <c r="D4057" s="8" t="str">
        <f t="shared" si="127"/>
        <v>-</v>
      </c>
    </row>
    <row r="4058" spans="1:4" x14ac:dyDescent="0.25">
      <c r="A4058" s="7">
        <v>41689</v>
      </c>
      <c r="B4058" s="5">
        <v>1828.75</v>
      </c>
      <c r="C4058" s="8" t="str">
        <f t="shared" si="126"/>
        <v>20142</v>
      </c>
      <c r="D4058" s="8" t="str">
        <f t="shared" si="127"/>
        <v>-</v>
      </c>
    </row>
    <row r="4059" spans="1:4" x14ac:dyDescent="0.25">
      <c r="A4059" s="7">
        <v>41690</v>
      </c>
      <c r="B4059" s="5">
        <v>1839.78</v>
      </c>
      <c r="C4059" s="8" t="str">
        <f t="shared" si="126"/>
        <v>20142</v>
      </c>
      <c r="D4059" s="8" t="str">
        <f t="shared" si="127"/>
        <v>-</v>
      </c>
    </row>
    <row r="4060" spans="1:4" x14ac:dyDescent="0.25">
      <c r="A4060" s="7">
        <v>41691</v>
      </c>
      <c r="B4060" s="5">
        <v>1836.25</v>
      </c>
      <c r="C4060" s="8" t="str">
        <f t="shared" si="126"/>
        <v>20142</v>
      </c>
      <c r="D4060" s="8" t="str">
        <f t="shared" si="127"/>
        <v>-</v>
      </c>
    </row>
    <row r="4061" spans="1:4" x14ac:dyDescent="0.25">
      <c r="A4061" s="7">
        <v>41694</v>
      </c>
      <c r="B4061" s="5">
        <v>1847.61</v>
      </c>
      <c r="C4061" s="8" t="str">
        <f t="shared" si="126"/>
        <v>20142</v>
      </c>
      <c r="D4061" s="8" t="str">
        <f t="shared" si="127"/>
        <v>-</v>
      </c>
    </row>
    <row r="4062" spans="1:4" x14ac:dyDescent="0.25">
      <c r="A4062" s="7">
        <v>41695</v>
      </c>
      <c r="B4062" s="5">
        <v>1845.12</v>
      </c>
      <c r="C4062" s="8" t="str">
        <f t="shared" si="126"/>
        <v>20142</v>
      </c>
      <c r="D4062" s="8" t="str">
        <f t="shared" si="127"/>
        <v>-</v>
      </c>
    </row>
    <row r="4063" spans="1:4" x14ac:dyDescent="0.25">
      <c r="A4063" s="7">
        <v>41696</v>
      </c>
      <c r="B4063" s="5">
        <v>1845.16</v>
      </c>
      <c r="C4063" s="8" t="str">
        <f t="shared" si="126"/>
        <v>20142</v>
      </c>
      <c r="D4063" s="8" t="str">
        <f t="shared" si="127"/>
        <v>-</v>
      </c>
    </row>
    <row r="4064" spans="1:4" x14ac:dyDescent="0.25">
      <c r="A4064" s="7">
        <v>41697</v>
      </c>
      <c r="B4064" s="5">
        <v>1854.29</v>
      </c>
      <c r="C4064" s="8" t="str">
        <f t="shared" si="126"/>
        <v>20142</v>
      </c>
      <c r="D4064" s="8" t="str">
        <f t="shared" si="127"/>
        <v>-</v>
      </c>
    </row>
    <row r="4065" spans="1:4" x14ac:dyDescent="0.25">
      <c r="A4065" s="7">
        <v>41698</v>
      </c>
      <c r="B4065" s="5">
        <v>1859.45</v>
      </c>
      <c r="C4065" s="8" t="str">
        <f t="shared" si="126"/>
        <v>20142</v>
      </c>
      <c r="D4065" s="8" t="str">
        <f t="shared" si="127"/>
        <v>-</v>
      </c>
    </row>
    <row r="4066" spans="1:4" x14ac:dyDescent="0.25">
      <c r="A4066" s="7">
        <v>41701</v>
      </c>
      <c r="B4066" s="5">
        <v>1845.73</v>
      </c>
      <c r="C4066" s="8" t="str">
        <f t="shared" si="126"/>
        <v>20143</v>
      </c>
      <c r="D4066" s="8" t="str">
        <f t="shared" si="127"/>
        <v>erster Börsentag des Monats</v>
      </c>
    </row>
    <row r="4067" spans="1:4" x14ac:dyDescent="0.25">
      <c r="A4067" s="7">
        <v>41702</v>
      </c>
      <c r="B4067" s="5">
        <v>1873.91</v>
      </c>
      <c r="C4067" s="8" t="str">
        <f t="shared" si="126"/>
        <v>20143</v>
      </c>
      <c r="D4067" s="8" t="str">
        <f t="shared" si="127"/>
        <v>-</v>
      </c>
    </row>
    <row r="4068" spans="1:4" x14ac:dyDescent="0.25">
      <c r="A4068" s="7">
        <v>41703</v>
      </c>
      <c r="B4068" s="5">
        <v>1873.81</v>
      </c>
      <c r="C4068" s="8" t="str">
        <f t="shared" si="126"/>
        <v>20143</v>
      </c>
      <c r="D4068" s="8" t="str">
        <f t="shared" si="127"/>
        <v>-</v>
      </c>
    </row>
    <row r="4069" spans="1:4" x14ac:dyDescent="0.25">
      <c r="A4069" s="7">
        <v>41704</v>
      </c>
      <c r="B4069" s="5">
        <v>1877.03</v>
      </c>
      <c r="C4069" s="8" t="str">
        <f t="shared" si="126"/>
        <v>20143</v>
      </c>
      <c r="D4069" s="8" t="str">
        <f t="shared" si="127"/>
        <v>-</v>
      </c>
    </row>
    <row r="4070" spans="1:4" x14ac:dyDescent="0.25">
      <c r="A4070" s="7">
        <v>41705</v>
      </c>
      <c r="B4070" s="5">
        <v>1878.04</v>
      </c>
      <c r="C4070" s="8" t="str">
        <f t="shared" si="126"/>
        <v>20143</v>
      </c>
      <c r="D4070" s="8" t="str">
        <f t="shared" si="127"/>
        <v>-</v>
      </c>
    </row>
    <row r="4071" spans="1:4" x14ac:dyDescent="0.25">
      <c r="A4071" s="7">
        <v>41708</v>
      </c>
      <c r="B4071" s="5">
        <v>1877.17</v>
      </c>
      <c r="C4071" s="8" t="str">
        <f t="shared" si="126"/>
        <v>20143</v>
      </c>
      <c r="D4071" s="8" t="str">
        <f t="shared" si="127"/>
        <v>-</v>
      </c>
    </row>
    <row r="4072" spans="1:4" x14ac:dyDescent="0.25">
      <c r="A4072" s="7">
        <v>41709</v>
      </c>
      <c r="B4072" s="5">
        <v>1867.63</v>
      </c>
      <c r="C4072" s="8" t="str">
        <f t="shared" si="126"/>
        <v>20143</v>
      </c>
      <c r="D4072" s="8" t="str">
        <f t="shared" si="127"/>
        <v>-</v>
      </c>
    </row>
    <row r="4073" spans="1:4" x14ac:dyDescent="0.25">
      <c r="A4073" s="7">
        <v>41710</v>
      </c>
      <c r="B4073" s="5">
        <v>1868.2</v>
      </c>
      <c r="C4073" s="8" t="str">
        <f t="shared" si="126"/>
        <v>20143</v>
      </c>
      <c r="D4073" s="8" t="str">
        <f t="shared" si="127"/>
        <v>-</v>
      </c>
    </row>
    <row r="4074" spans="1:4" x14ac:dyDescent="0.25">
      <c r="A4074" s="7">
        <v>41711</v>
      </c>
      <c r="B4074" s="5">
        <v>1846.34</v>
      </c>
      <c r="C4074" s="8" t="str">
        <f t="shared" si="126"/>
        <v>20143</v>
      </c>
      <c r="D4074" s="8" t="str">
        <f t="shared" si="127"/>
        <v>-</v>
      </c>
    </row>
    <row r="4075" spans="1:4" x14ac:dyDescent="0.25">
      <c r="A4075" s="7">
        <v>41712</v>
      </c>
      <c r="B4075" s="5">
        <v>1841.13</v>
      </c>
      <c r="C4075" s="8" t="str">
        <f t="shared" si="126"/>
        <v>20143</v>
      </c>
      <c r="D4075" s="8" t="str">
        <f t="shared" si="127"/>
        <v>-</v>
      </c>
    </row>
    <row r="4076" spans="1:4" x14ac:dyDescent="0.25">
      <c r="A4076" s="7">
        <v>41715</v>
      </c>
      <c r="B4076" s="5">
        <v>1858.83</v>
      </c>
      <c r="C4076" s="8" t="str">
        <f t="shared" si="126"/>
        <v>20143</v>
      </c>
      <c r="D4076" s="8" t="str">
        <f t="shared" si="127"/>
        <v>-</v>
      </c>
    </row>
    <row r="4077" spans="1:4" x14ac:dyDescent="0.25">
      <c r="A4077" s="7">
        <v>41716</v>
      </c>
      <c r="B4077" s="5">
        <v>1872.25</v>
      </c>
      <c r="C4077" s="8" t="str">
        <f t="shared" si="126"/>
        <v>20143</v>
      </c>
      <c r="D4077" s="8" t="str">
        <f t="shared" si="127"/>
        <v>-</v>
      </c>
    </row>
    <row r="4078" spans="1:4" x14ac:dyDescent="0.25">
      <c r="A4078" s="7">
        <v>41717</v>
      </c>
      <c r="B4078" s="5">
        <v>1860.77</v>
      </c>
      <c r="C4078" s="8" t="str">
        <f t="shared" si="126"/>
        <v>20143</v>
      </c>
      <c r="D4078" s="8" t="str">
        <f t="shared" si="127"/>
        <v>-</v>
      </c>
    </row>
    <row r="4079" spans="1:4" x14ac:dyDescent="0.25">
      <c r="A4079" s="7">
        <v>41718</v>
      </c>
      <c r="B4079" s="5">
        <v>1872.01</v>
      </c>
      <c r="C4079" s="8" t="str">
        <f t="shared" si="126"/>
        <v>20143</v>
      </c>
      <c r="D4079" s="8" t="str">
        <f t="shared" si="127"/>
        <v>-</v>
      </c>
    </row>
    <row r="4080" spans="1:4" x14ac:dyDescent="0.25">
      <c r="A4080" s="7">
        <v>41719</v>
      </c>
      <c r="B4080" s="5">
        <v>1866.52</v>
      </c>
      <c r="C4080" s="8" t="str">
        <f t="shared" si="126"/>
        <v>20143</v>
      </c>
      <c r="D4080" s="8" t="str">
        <f t="shared" si="127"/>
        <v>-</v>
      </c>
    </row>
    <row r="4081" spans="1:4" x14ac:dyDescent="0.25">
      <c r="A4081" s="7">
        <v>41722</v>
      </c>
      <c r="B4081" s="5">
        <v>1857.44</v>
      </c>
      <c r="C4081" s="8" t="str">
        <f t="shared" si="126"/>
        <v>20143</v>
      </c>
      <c r="D4081" s="8" t="str">
        <f t="shared" si="127"/>
        <v>-</v>
      </c>
    </row>
    <row r="4082" spans="1:4" x14ac:dyDescent="0.25">
      <c r="A4082" s="7">
        <v>41723</v>
      </c>
      <c r="B4082" s="5">
        <v>1865.62</v>
      </c>
      <c r="C4082" s="8" t="str">
        <f t="shared" si="126"/>
        <v>20143</v>
      </c>
      <c r="D4082" s="8" t="str">
        <f t="shared" si="127"/>
        <v>-</v>
      </c>
    </row>
    <row r="4083" spans="1:4" x14ac:dyDescent="0.25">
      <c r="A4083" s="7">
        <v>41724</v>
      </c>
      <c r="B4083" s="5">
        <v>1852.56</v>
      </c>
      <c r="C4083" s="8" t="str">
        <f t="shared" si="126"/>
        <v>20143</v>
      </c>
      <c r="D4083" s="8" t="str">
        <f t="shared" si="127"/>
        <v>-</v>
      </c>
    </row>
    <row r="4084" spans="1:4" x14ac:dyDescent="0.25">
      <c r="A4084" s="7">
        <v>41725</v>
      </c>
      <c r="B4084" s="5">
        <v>1849.04</v>
      </c>
      <c r="C4084" s="8" t="str">
        <f t="shared" si="126"/>
        <v>20143</v>
      </c>
      <c r="D4084" s="8" t="str">
        <f t="shared" si="127"/>
        <v>-</v>
      </c>
    </row>
    <row r="4085" spans="1:4" x14ac:dyDescent="0.25">
      <c r="A4085" s="7">
        <v>41726</v>
      </c>
      <c r="B4085" s="5">
        <v>1857.62</v>
      </c>
      <c r="C4085" s="8" t="str">
        <f t="shared" si="126"/>
        <v>20143</v>
      </c>
      <c r="D4085" s="8" t="str">
        <f t="shared" si="127"/>
        <v>-</v>
      </c>
    </row>
    <row r="4086" spans="1:4" x14ac:dyDescent="0.25">
      <c r="A4086" s="7">
        <v>41729</v>
      </c>
      <c r="B4086" s="5">
        <v>1872.34</v>
      </c>
      <c r="C4086" s="8" t="str">
        <f t="shared" si="126"/>
        <v>20143</v>
      </c>
      <c r="D4086" s="8" t="str">
        <f t="shared" si="127"/>
        <v>-</v>
      </c>
    </row>
    <row r="4087" spans="1:4" x14ac:dyDescent="0.25">
      <c r="A4087" s="7">
        <v>41730</v>
      </c>
      <c r="B4087" s="5">
        <v>1885.52</v>
      </c>
      <c r="C4087" s="8" t="str">
        <f t="shared" si="126"/>
        <v>20144</v>
      </c>
      <c r="D4087" s="8" t="str">
        <f t="shared" si="127"/>
        <v>erster Börsentag des Monats</v>
      </c>
    </row>
    <row r="4088" spans="1:4" x14ac:dyDescent="0.25">
      <c r="A4088" s="7">
        <v>41731</v>
      </c>
      <c r="B4088" s="5">
        <v>1890.9</v>
      </c>
      <c r="C4088" s="8" t="str">
        <f t="shared" si="126"/>
        <v>20144</v>
      </c>
      <c r="D4088" s="8" t="str">
        <f t="shared" si="127"/>
        <v>-</v>
      </c>
    </row>
    <row r="4089" spans="1:4" x14ac:dyDescent="0.25">
      <c r="A4089" s="7">
        <v>41732</v>
      </c>
      <c r="B4089" s="5">
        <v>1888.77</v>
      </c>
      <c r="C4089" s="8" t="str">
        <f t="shared" si="126"/>
        <v>20144</v>
      </c>
      <c r="D4089" s="8" t="str">
        <f t="shared" si="127"/>
        <v>-</v>
      </c>
    </row>
    <row r="4090" spans="1:4" x14ac:dyDescent="0.25">
      <c r="A4090" s="7">
        <v>41733</v>
      </c>
      <c r="B4090" s="5">
        <v>1865.09</v>
      </c>
      <c r="C4090" s="8" t="str">
        <f t="shared" si="126"/>
        <v>20144</v>
      </c>
      <c r="D4090" s="8" t="str">
        <f t="shared" si="127"/>
        <v>-</v>
      </c>
    </row>
    <row r="4091" spans="1:4" x14ac:dyDescent="0.25">
      <c r="A4091" s="7">
        <v>41736</v>
      </c>
      <c r="B4091" s="5">
        <v>1845.04</v>
      </c>
      <c r="C4091" s="8" t="str">
        <f t="shared" si="126"/>
        <v>20144</v>
      </c>
      <c r="D4091" s="8" t="str">
        <f t="shared" si="127"/>
        <v>-</v>
      </c>
    </row>
    <row r="4092" spans="1:4" x14ac:dyDescent="0.25">
      <c r="A4092" s="7">
        <v>41737</v>
      </c>
      <c r="B4092" s="5">
        <v>1851.96</v>
      </c>
      <c r="C4092" s="8" t="str">
        <f t="shared" si="126"/>
        <v>20144</v>
      </c>
      <c r="D4092" s="8" t="str">
        <f t="shared" si="127"/>
        <v>-</v>
      </c>
    </row>
    <row r="4093" spans="1:4" x14ac:dyDescent="0.25">
      <c r="A4093" s="7">
        <v>41738</v>
      </c>
      <c r="B4093" s="5">
        <v>1872.18</v>
      </c>
      <c r="C4093" s="8" t="str">
        <f t="shared" si="126"/>
        <v>20144</v>
      </c>
      <c r="D4093" s="8" t="str">
        <f t="shared" si="127"/>
        <v>-</v>
      </c>
    </row>
    <row r="4094" spans="1:4" x14ac:dyDescent="0.25">
      <c r="A4094" s="7">
        <v>41739</v>
      </c>
      <c r="B4094" s="5">
        <v>1833.08</v>
      </c>
      <c r="C4094" s="8" t="str">
        <f t="shared" si="126"/>
        <v>20144</v>
      </c>
      <c r="D4094" s="8" t="str">
        <f t="shared" si="127"/>
        <v>-</v>
      </c>
    </row>
    <row r="4095" spans="1:4" x14ac:dyDescent="0.25">
      <c r="A4095" s="7">
        <v>41740</v>
      </c>
      <c r="B4095" s="5">
        <v>1815.69</v>
      </c>
      <c r="C4095" s="8" t="str">
        <f t="shared" si="126"/>
        <v>20144</v>
      </c>
      <c r="D4095" s="8" t="str">
        <f t="shared" si="127"/>
        <v>-</v>
      </c>
    </row>
    <row r="4096" spans="1:4" x14ac:dyDescent="0.25">
      <c r="A4096" s="7">
        <v>41743</v>
      </c>
      <c r="B4096" s="5">
        <v>1830.61</v>
      </c>
      <c r="C4096" s="8" t="str">
        <f t="shared" si="126"/>
        <v>20144</v>
      </c>
      <c r="D4096" s="8" t="str">
        <f t="shared" si="127"/>
        <v>-</v>
      </c>
    </row>
    <row r="4097" spans="1:4" x14ac:dyDescent="0.25">
      <c r="A4097" s="7">
        <v>41744</v>
      </c>
      <c r="B4097" s="5">
        <v>1842.98</v>
      </c>
      <c r="C4097" s="8" t="str">
        <f t="shared" si="126"/>
        <v>20144</v>
      </c>
      <c r="D4097" s="8" t="str">
        <f t="shared" si="127"/>
        <v>-</v>
      </c>
    </row>
    <row r="4098" spans="1:4" x14ac:dyDescent="0.25">
      <c r="A4098" s="7">
        <v>41745</v>
      </c>
      <c r="B4098" s="5">
        <v>1862.31</v>
      </c>
      <c r="C4098" s="8" t="str">
        <f t="shared" si="126"/>
        <v>20144</v>
      </c>
      <c r="D4098" s="8" t="str">
        <f t="shared" si="127"/>
        <v>-</v>
      </c>
    </row>
    <row r="4099" spans="1:4" x14ac:dyDescent="0.25">
      <c r="A4099" s="7">
        <v>41746</v>
      </c>
      <c r="B4099" s="5">
        <v>1864.85</v>
      </c>
      <c r="C4099" s="8" t="str">
        <f t="shared" ref="C4099:C4162" si="128">CONCATENATE(YEAR(A4099),MONTH(A4099))</f>
        <v>20144</v>
      </c>
      <c r="D4099" s="8" t="str">
        <f t="shared" si="127"/>
        <v>-</v>
      </c>
    </row>
    <row r="4100" spans="1:4" x14ac:dyDescent="0.25">
      <c r="A4100" s="7">
        <v>41750</v>
      </c>
      <c r="B4100" s="5">
        <v>1871.89</v>
      </c>
      <c r="C4100" s="8" t="str">
        <f t="shared" si="128"/>
        <v>20144</v>
      </c>
      <c r="D4100" s="8" t="str">
        <f t="shared" ref="D4100:D4163" si="129">IF(C4100&lt;&gt;C4099,"erster Börsentag des Monats","-")</f>
        <v>-</v>
      </c>
    </row>
    <row r="4101" spans="1:4" x14ac:dyDescent="0.25">
      <c r="A4101" s="7">
        <v>41751</v>
      </c>
      <c r="B4101" s="5">
        <v>1879.55</v>
      </c>
      <c r="C4101" s="8" t="str">
        <f t="shared" si="128"/>
        <v>20144</v>
      </c>
      <c r="D4101" s="8" t="str">
        <f t="shared" si="129"/>
        <v>-</v>
      </c>
    </row>
    <row r="4102" spans="1:4" x14ac:dyDescent="0.25">
      <c r="A4102" s="7">
        <v>41752</v>
      </c>
      <c r="B4102" s="5">
        <v>1875.39</v>
      </c>
      <c r="C4102" s="8" t="str">
        <f t="shared" si="128"/>
        <v>20144</v>
      </c>
      <c r="D4102" s="8" t="str">
        <f t="shared" si="129"/>
        <v>-</v>
      </c>
    </row>
    <row r="4103" spans="1:4" x14ac:dyDescent="0.25">
      <c r="A4103" s="7">
        <v>41753</v>
      </c>
      <c r="B4103" s="5">
        <v>1878.61</v>
      </c>
      <c r="C4103" s="8" t="str">
        <f t="shared" si="128"/>
        <v>20144</v>
      </c>
      <c r="D4103" s="8" t="str">
        <f t="shared" si="129"/>
        <v>-</v>
      </c>
    </row>
    <row r="4104" spans="1:4" x14ac:dyDescent="0.25">
      <c r="A4104" s="7">
        <v>41754</v>
      </c>
      <c r="B4104" s="5">
        <v>1863.4</v>
      </c>
      <c r="C4104" s="8" t="str">
        <f t="shared" si="128"/>
        <v>20144</v>
      </c>
      <c r="D4104" s="8" t="str">
        <f t="shared" si="129"/>
        <v>-</v>
      </c>
    </row>
    <row r="4105" spans="1:4" x14ac:dyDescent="0.25">
      <c r="A4105" s="7">
        <v>41757</v>
      </c>
      <c r="B4105" s="5">
        <v>1869.43</v>
      </c>
      <c r="C4105" s="8" t="str">
        <f t="shared" si="128"/>
        <v>20144</v>
      </c>
      <c r="D4105" s="8" t="str">
        <f t="shared" si="129"/>
        <v>-</v>
      </c>
    </row>
    <row r="4106" spans="1:4" x14ac:dyDescent="0.25">
      <c r="A4106" s="7">
        <v>41758</v>
      </c>
      <c r="B4106" s="5">
        <v>1878.33</v>
      </c>
      <c r="C4106" s="8" t="str">
        <f t="shared" si="128"/>
        <v>20144</v>
      </c>
      <c r="D4106" s="8" t="str">
        <f t="shared" si="129"/>
        <v>-</v>
      </c>
    </row>
    <row r="4107" spans="1:4" x14ac:dyDescent="0.25">
      <c r="A4107" s="7">
        <v>41759</v>
      </c>
      <c r="B4107" s="5">
        <v>1883.95</v>
      </c>
      <c r="C4107" s="8" t="str">
        <f t="shared" si="128"/>
        <v>20144</v>
      </c>
      <c r="D4107" s="8" t="str">
        <f t="shared" si="129"/>
        <v>-</v>
      </c>
    </row>
    <row r="4108" spans="1:4" x14ac:dyDescent="0.25">
      <c r="A4108" s="7">
        <v>41760</v>
      </c>
      <c r="B4108" s="5">
        <v>1883.68</v>
      </c>
      <c r="C4108" s="8" t="str">
        <f t="shared" si="128"/>
        <v>20145</v>
      </c>
      <c r="D4108" s="8" t="str">
        <f t="shared" si="129"/>
        <v>erster Börsentag des Monats</v>
      </c>
    </row>
    <row r="4109" spans="1:4" x14ac:dyDescent="0.25">
      <c r="A4109" s="7">
        <v>41761</v>
      </c>
      <c r="B4109" s="5">
        <v>1881.14</v>
      </c>
      <c r="C4109" s="8" t="str">
        <f t="shared" si="128"/>
        <v>20145</v>
      </c>
      <c r="D4109" s="8" t="str">
        <f t="shared" si="129"/>
        <v>-</v>
      </c>
    </row>
    <row r="4110" spans="1:4" x14ac:dyDescent="0.25">
      <c r="A4110" s="7">
        <v>41764</v>
      </c>
      <c r="B4110" s="5">
        <v>1884.66</v>
      </c>
      <c r="C4110" s="8" t="str">
        <f t="shared" si="128"/>
        <v>20145</v>
      </c>
      <c r="D4110" s="8" t="str">
        <f t="shared" si="129"/>
        <v>-</v>
      </c>
    </row>
    <row r="4111" spans="1:4" x14ac:dyDescent="0.25">
      <c r="A4111" s="7">
        <v>41765</v>
      </c>
      <c r="B4111" s="5">
        <v>1867.72</v>
      </c>
      <c r="C4111" s="8" t="str">
        <f t="shared" si="128"/>
        <v>20145</v>
      </c>
      <c r="D4111" s="8" t="str">
        <f t="shared" si="129"/>
        <v>-</v>
      </c>
    </row>
    <row r="4112" spans="1:4" x14ac:dyDescent="0.25">
      <c r="A4112" s="7">
        <v>41766</v>
      </c>
      <c r="B4112" s="5">
        <v>1878.21</v>
      </c>
      <c r="C4112" s="8" t="str">
        <f t="shared" si="128"/>
        <v>20145</v>
      </c>
      <c r="D4112" s="8" t="str">
        <f t="shared" si="129"/>
        <v>-</v>
      </c>
    </row>
    <row r="4113" spans="1:4" x14ac:dyDescent="0.25">
      <c r="A4113" s="7">
        <v>41767</v>
      </c>
      <c r="B4113" s="5">
        <v>1875.63</v>
      </c>
      <c r="C4113" s="8" t="str">
        <f t="shared" si="128"/>
        <v>20145</v>
      </c>
      <c r="D4113" s="8" t="str">
        <f t="shared" si="129"/>
        <v>-</v>
      </c>
    </row>
    <row r="4114" spans="1:4" x14ac:dyDescent="0.25">
      <c r="A4114" s="7">
        <v>41768</v>
      </c>
      <c r="B4114" s="5">
        <v>1878.48</v>
      </c>
      <c r="C4114" s="8" t="str">
        <f t="shared" si="128"/>
        <v>20145</v>
      </c>
      <c r="D4114" s="8" t="str">
        <f t="shared" si="129"/>
        <v>-</v>
      </c>
    </row>
    <row r="4115" spans="1:4" x14ac:dyDescent="0.25">
      <c r="A4115" s="7">
        <v>41771</v>
      </c>
      <c r="B4115" s="5">
        <v>1896.65</v>
      </c>
      <c r="C4115" s="8" t="str">
        <f t="shared" si="128"/>
        <v>20145</v>
      </c>
      <c r="D4115" s="8" t="str">
        <f t="shared" si="129"/>
        <v>-</v>
      </c>
    </row>
    <row r="4116" spans="1:4" x14ac:dyDescent="0.25">
      <c r="A4116" s="7">
        <v>41772</v>
      </c>
      <c r="B4116" s="5">
        <v>1897.45</v>
      </c>
      <c r="C4116" s="8" t="str">
        <f t="shared" si="128"/>
        <v>20145</v>
      </c>
      <c r="D4116" s="8" t="str">
        <f t="shared" si="129"/>
        <v>-</v>
      </c>
    </row>
    <row r="4117" spans="1:4" x14ac:dyDescent="0.25">
      <c r="A4117" s="7">
        <v>41773</v>
      </c>
      <c r="B4117" s="5">
        <v>1888.53</v>
      </c>
      <c r="C4117" s="8" t="str">
        <f t="shared" si="128"/>
        <v>20145</v>
      </c>
      <c r="D4117" s="8" t="str">
        <f t="shared" si="129"/>
        <v>-</v>
      </c>
    </row>
    <row r="4118" spans="1:4" x14ac:dyDescent="0.25">
      <c r="A4118" s="7">
        <v>41774</v>
      </c>
      <c r="B4118" s="5">
        <v>1870.85</v>
      </c>
      <c r="C4118" s="8" t="str">
        <f t="shared" si="128"/>
        <v>20145</v>
      </c>
      <c r="D4118" s="8" t="str">
        <f t="shared" si="129"/>
        <v>-</v>
      </c>
    </row>
    <row r="4119" spans="1:4" x14ac:dyDescent="0.25">
      <c r="A4119" s="7">
        <v>41775</v>
      </c>
      <c r="B4119" s="5">
        <v>1877.86</v>
      </c>
      <c r="C4119" s="8" t="str">
        <f t="shared" si="128"/>
        <v>20145</v>
      </c>
      <c r="D4119" s="8" t="str">
        <f t="shared" si="129"/>
        <v>-</v>
      </c>
    </row>
    <row r="4120" spans="1:4" x14ac:dyDescent="0.25">
      <c r="A4120" s="7">
        <v>41778</v>
      </c>
      <c r="B4120" s="5">
        <v>1885.08</v>
      </c>
      <c r="C4120" s="8" t="str">
        <f t="shared" si="128"/>
        <v>20145</v>
      </c>
      <c r="D4120" s="8" t="str">
        <f t="shared" si="129"/>
        <v>-</v>
      </c>
    </row>
    <row r="4121" spans="1:4" x14ac:dyDescent="0.25">
      <c r="A4121" s="7">
        <v>41779</v>
      </c>
      <c r="B4121" s="5">
        <v>1872.83</v>
      </c>
      <c r="C4121" s="8" t="str">
        <f t="shared" si="128"/>
        <v>20145</v>
      </c>
      <c r="D4121" s="8" t="str">
        <f t="shared" si="129"/>
        <v>-</v>
      </c>
    </row>
    <row r="4122" spans="1:4" x14ac:dyDescent="0.25">
      <c r="A4122" s="7">
        <v>41780</v>
      </c>
      <c r="B4122" s="5">
        <v>1888.03</v>
      </c>
      <c r="C4122" s="8" t="str">
        <f t="shared" si="128"/>
        <v>20145</v>
      </c>
      <c r="D4122" s="8" t="str">
        <f t="shared" si="129"/>
        <v>-</v>
      </c>
    </row>
    <row r="4123" spans="1:4" x14ac:dyDescent="0.25">
      <c r="A4123" s="7">
        <v>41781</v>
      </c>
      <c r="B4123" s="5">
        <v>1892.49</v>
      </c>
      <c r="C4123" s="8" t="str">
        <f t="shared" si="128"/>
        <v>20145</v>
      </c>
      <c r="D4123" s="8" t="str">
        <f t="shared" si="129"/>
        <v>-</v>
      </c>
    </row>
    <row r="4124" spans="1:4" x14ac:dyDescent="0.25">
      <c r="A4124" s="7">
        <v>41782</v>
      </c>
      <c r="B4124" s="5">
        <v>1900.53</v>
      </c>
      <c r="C4124" s="8" t="str">
        <f t="shared" si="128"/>
        <v>20145</v>
      </c>
      <c r="D4124" s="8" t="str">
        <f t="shared" si="129"/>
        <v>-</v>
      </c>
    </row>
    <row r="4125" spans="1:4" x14ac:dyDescent="0.25">
      <c r="A4125" s="7">
        <v>41786</v>
      </c>
      <c r="B4125" s="5">
        <v>1911.91</v>
      </c>
      <c r="C4125" s="8" t="str">
        <f t="shared" si="128"/>
        <v>20145</v>
      </c>
      <c r="D4125" s="8" t="str">
        <f t="shared" si="129"/>
        <v>-</v>
      </c>
    </row>
    <row r="4126" spans="1:4" x14ac:dyDescent="0.25">
      <c r="A4126" s="7">
        <v>41787</v>
      </c>
      <c r="B4126" s="5">
        <v>1909.78</v>
      </c>
      <c r="C4126" s="8" t="str">
        <f t="shared" si="128"/>
        <v>20145</v>
      </c>
      <c r="D4126" s="8" t="str">
        <f t="shared" si="129"/>
        <v>-</v>
      </c>
    </row>
    <row r="4127" spans="1:4" x14ac:dyDescent="0.25">
      <c r="A4127" s="7">
        <v>41788</v>
      </c>
      <c r="B4127" s="5">
        <v>1920.03</v>
      </c>
      <c r="C4127" s="8" t="str">
        <f t="shared" si="128"/>
        <v>20145</v>
      </c>
      <c r="D4127" s="8" t="str">
        <f t="shared" si="129"/>
        <v>-</v>
      </c>
    </row>
    <row r="4128" spans="1:4" x14ac:dyDescent="0.25">
      <c r="A4128" s="7">
        <v>41789</v>
      </c>
      <c r="B4128" s="5">
        <v>1923.57</v>
      </c>
      <c r="C4128" s="8" t="str">
        <f t="shared" si="128"/>
        <v>20145</v>
      </c>
      <c r="D4128" s="8" t="str">
        <f t="shared" si="129"/>
        <v>-</v>
      </c>
    </row>
    <row r="4129" spans="1:4" x14ac:dyDescent="0.25">
      <c r="A4129" s="7">
        <v>41792</v>
      </c>
      <c r="B4129" s="5">
        <v>1924.97</v>
      </c>
      <c r="C4129" s="8" t="str">
        <f t="shared" si="128"/>
        <v>20146</v>
      </c>
      <c r="D4129" s="8" t="str">
        <f t="shared" si="129"/>
        <v>erster Börsentag des Monats</v>
      </c>
    </row>
    <row r="4130" spans="1:4" x14ac:dyDescent="0.25">
      <c r="A4130" s="7">
        <v>41793</v>
      </c>
      <c r="B4130" s="5">
        <v>1924.24</v>
      </c>
      <c r="C4130" s="8" t="str">
        <f t="shared" si="128"/>
        <v>20146</v>
      </c>
      <c r="D4130" s="8" t="str">
        <f t="shared" si="129"/>
        <v>-</v>
      </c>
    </row>
    <row r="4131" spans="1:4" x14ac:dyDescent="0.25">
      <c r="A4131" s="7">
        <v>41794</v>
      </c>
      <c r="B4131" s="5">
        <v>1927.88</v>
      </c>
      <c r="C4131" s="8" t="str">
        <f t="shared" si="128"/>
        <v>20146</v>
      </c>
      <c r="D4131" s="8" t="str">
        <f t="shared" si="129"/>
        <v>-</v>
      </c>
    </row>
    <row r="4132" spans="1:4" x14ac:dyDescent="0.25">
      <c r="A4132" s="7">
        <v>41795</v>
      </c>
      <c r="B4132" s="5">
        <v>1940.46</v>
      </c>
      <c r="C4132" s="8" t="str">
        <f t="shared" si="128"/>
        <v>20146</v>
      </c>
      <c r="D4132" s="8" t="str">
        <f t="shared" si="129"/>
        <v>-</v>
      </c>
    </row>
    <row r="4133" spans="1:4" x14ac:dyDescent="0.25">
      <c r="A4133" s="7">
        <v>41796</v>
      </c>
      <c r="B4133" s="5">
        <v>1949.44</v>
      </c>
      <c r="C4133" s="8" t="str">
        <f t="shared" si="128"/>
        <v>20146</v>
      </c>
      <c r="D4133" s="8" t="str">
        <f t="shared" si="129"/>
        <v>-</v>
      </c>
    </row>
    <row r="4134" spans="1:4" x14ac:dyDescent="0.25">
      <c r="A4134" s="7">
        <v>41799</v>
      </c>
      <c r="B4134" s="5">
        <v>1951.27</v>
      </c>
      <c r="C4134" s="8" t="str">
        <f t="shared" si="128"/>
        <v>20146</v>
      </c>
      <c r="D4134" s="8" t="str">
        <f t="shared" si="129"/>
        <v>-</v>
      </c>
    </row>
    <row r="4135" spans="1:4" x14ac:dyDescent="0.25">
      <c r="A4135" s="7">
        <v>41800</v>
      </c>
      <c r="B4135" s="5">
        <v>1950.79</v>
      </c>
      <c r="C4135" s="8" t="str">
        <f t="shared" si="128"/>
        <v>20146</v>
      </c>
      <c r="D4135" s="8" t="str">
        <f t="shared" si="129"/>
        <v>-</v>
      </c>
    </row>
    <row r="4136" spans="1:4" x14ac:dyDescent="0.25">
      <c r="A4136" s="7">
        <v>41801</v>
      </c>
      <c r="B4136" s="5">
        <v>1943.89</v>
      </c>
      <c r="C4136" s="8" t="str">
        <f t="shared" si="128"/>
        <v>20146</v>
      </c>
      <c r="D4136" s="8" t="str">
        <f t="shared" si="129"/>
        <v>-</v>
      </c>
    </row>
    <row r="4137" spans="1:4" x14ac:dyDescent="0.25">
      <c r="A4137" s="7">
        <v>41802</v>
      </c>
      <c r="B4137" s="5">
        <v>1930.11</v>
      </c>
      <c r="C4137" s="8" t="str">
        <f t="shared" si="128"/>
        <v>20146</v>
      </c>
      <c r="D4137" s="8" t="str">
        <f t="shared" si="129"/>
        <v>-</v>
      </c>
    </row>
    <row r="4138" spans="1:4" x14ac:dyDescent="0.25">
      <c r="A4138" s="7">
        <v>41803</v>
      </c>
      <c r="B4138" s="5">
        <v>1936.16</v>
      </c>
      <c r="C4138" s="8" t="str">
        <f t="shared" si="128"/>
        <v>20146</v>
      </c>
      <c r="D4138" s="8" t="str">
        <f t="shared" si="129"/>
        <v>-</v>
      </c>
    </row>
    <row r="4139" spans="1:4" x14ac:dyDescent="0.25">
      <c r="A4139" s="7">
        <v>41806</v>
      </c>
      <c r="B4139" s="5">
        <v>1937.78</v>
      </c>
      <c r="C4139" s="8" t="str">
        <f t="shared" si="128"/>
        <v>20146</v>
      </c>
      <c r="D4139" s="8" t="str">
        <f t="shared" si="129"/>
        <v>-</v>
      </c>
    </row>
    <row r="4140" spans="1:4" x14ac:dyDescent="0.25">
      <c r="A4140" s="7">
        <v>41807</v>
      </c>
      <c r="B4140" s="5">
        <v>1941.99</v>
      </c>
      <c r="C4140" s="8" t="str">
        <f t="shared" si="128"/>
        <v>20146</v>
      </c>
      <c r="D4140" s="8" t="str">
        <f t="shared" si="129"/>
        <v>-</v>
      </c>
    </row>
    <row r="4141" spans="1:4" x14ac:dyDescent="0.25">
      <c r="A4141" s="7">
        <v>41808</v>
      </c>
      <c r="B4141" s="5">
        <v>1956.98</v>
      </c>
      <c r="C4141" s="8" t="str">
        <f t="shared" si="128"/>
        <v>20146</v>
      </c>
      <c r="D4141" s="8" t="str">
        <f t="shared" si="129"/>
        <v>-</v>
      </c>
    </row>
    <row r="4142" spans="1:4" x14ac:dyDescent="0.25">
      <c r="A4142" s="7">
        <v>41809</v>
      </c>
      <c r="B4142" s="5">
        <v>1959.48</v>
      </c>
      <c r="C4142" s="8" t="str">
        <f t="shared" si="128"/>
        <v>20146</v>
      </c>
      <c r="D4142" s="8" t="str">
        <f t="shared" si="129"/>
        <v>-</v>
      </c>
    </row>
    <row r="4143" spans="1:4" x14ac:dyDescent="0.25">
      <c r="A4143" s="7">
        <v>41810</v>
      </c>
      <c r="B4143" s="5">
        <v>1962.87</v>
      </c>
      <c r="C4143" s="8" t="str">
        <f t="shared" si="128"/>
        <v>20146</v>
      </c>
      <c r="D4143" s="8" t="str">
        <f t="shared" si="129"/>
        <v>-</v>
      </c>
    </row>
    <row r="4144" spans="1:4" x14ac:dyDescent="0.25">
      <c r="A4144" s="7">
        <v>41813</v>
      </c>
      <c r="B4144" s="5">
        <v>1962.61</v>
      </c>
      <c r="C4144" s="8" t="str">
        <f t="shared" si="128"/>
        <v>20146</v>
      </c>
      <c r="D4144" s="8" t="str">
        <f t="shared" si="129"/>
        <v>-</v>
      </c>
    </row>
    <row r="4145" spans="1:4" x14ac:dyDescent="0.25">
      <c r="A4145" s="7">
        <v>41814</v>
      </c>
      <c r="B4145" s="5">
        <v>1949.98</v>
      </c>
      <c r="C4145" s="8" t="str">
        <f t="shared" si="128"/>
        <v>20146</v>
      </c>
      <c r="D4145" s="8" t="str">
        <f t="shared" si="129"/>
        <v>-</v>
      </c>
    </row>
    <row r="4146" spans="1:4" x14ac:dyDescent="0.25">
      <c r="A4146" s="7">
        <v>41815</v>
      </c>
      <c r="B4146" s="5">
        <v>1959.53</v>
      </c>
      <c r="C4146" s="8" t="str">
        <f t="shared" si="128"/>
        <v>20146</v>
      </c>
      <c r="D4146" s="8" t="str">
        <f t="shared" si="129"/>
        <v>-</v>
      </c>
    </row>
    <row r="4147" spans="1:4" x14ac:dyDescent="0.25">
      <c r="A4147" s="7">
        <v>41816</v>
      </c>
      <c r="B4147" s="5">
        <v>1957.22</v>
      </c>
      <c r="C4147" s="8" t="str">
        <f t="shared" si="128"/>
        <v>20146</v>
      </c>
      <c r="D4147" s="8" t="str">
        <f t="shared" si="129"/>
        <v>-</v>
      </c>
    </row>
    <row r="4148" spans="1:4" x14ac:dyDescent="0.25">
      <c r="A4148" s="7">
        <v>41817</v>
      </c>
      <c r="B4148" s="5">
        <v>1960.96</v>
      </c>
      <c r="C4148" s="8" t="str">
        <f t="shared" si="128"/>
        <v>20146</v>
      </c>
      <c r="D4148" s="8" t="str">
        <f t="shared" si="129"/>
        <v>-</v>
      </c>
    </row>
    <row r="4149" spans="1:4" x14ac:dyDescent="0.25">
      <c r="A4149" s="7">
        <v>41820</v>
      </c>
      <c r="B4149" s="5">
        <v>1960.23</v>
      </c>
      <c r="C4149" s="8" t="str">
        <f t="shared" si="128"/>
        <v>20146</v>
      </c>
      <c r="D4149" s="8" t="str">
        <f t="shared" si="129"/>
        <v>-</v>
      </c>
    </row>
    <row r="4150" spans="1:4" x14ac:dyDescent="0.25">
      <c r="A4150" s="7">
        <v>41821</v>
      </c>
      <c r="B4150" s="5">
        <v>1973.32</v>
      </c>
      <c r="C4150" s="8" t="str">
        <f t="shared" si="128"/>
        <v>20147</v>
      </c>
      <c r="D4150" s="8" t="str">
        <f t="shared" si="129"/>
        <v>erster Börsentag des Monats</v>
      </c>
    </row>
    <row r="4151" spans="1:4" x14ac:dyDescent="0.25">
      <c r="A4151" s="7">
        <v>41822</v>
      </c>
      <c r="B4151" s="5">
        <v>1974.62</v>
      </c>
      <c r="C4151" s="8" t="str">
        <f t="shared" si="128"/>
        <v>20147</v>
      </c>
      <c r="D4151" s="8" t="str">
        <f t="shared" si="129"/>
        <v>-</v>
      </c>
    </row>
    <row r="4152" spans="1:4" x14ac:dyDescent="0.25">
      <c r="A4152" s="7">
        <v>41823</v>
      </c>
      <c r="B4152" s="5">
        <v>1985.44</v>
      </c>
      <c r="C4152" s="8" t="str">
        <f t="shared" si="128"/>
        <v>20147</v>
      </c>
      <c r="D4152" s="8" t="str">
        <f t="shared" si="129"/>
        <v>-</v>
      </c>
    </row>
    <row r="4153" spans="1:4" x14ac:dyDescent="0.25">
      <c r="A4153" s="7">
        <v>41827</v>
      </c>
      <c r="B4153" s="5">
        <v>1977.65</v>
      </c>
      <c r="C4153" s="8" t="str">
        <f t="shared" si="128"/>
        <v>20147</v>
      </c>
      <c r="D4153" s="8" t="str">
        <f t="shared" si="129"/>
        <v>-</v>
      </c>
    </row>
    <row r="4154" spans="1:4" x14ac:dyDescent="0.25">
      <c r="A4154" s="7">
        <v>41828</v>
      </c>
      <c r="B4154" s="5">
        <v>1963.71</v>
      </c>
      <c r="C4154" s="8" t="str">
        <f t="shared" si="128"/>
        <v>20147</v>
      </c>
      <c r="D4154" s="8" t="str">
        <f t="shared" si="129"/>
        <v>-</v>
      </c>
    </row>
    <row r="4155" spans="1:4" x14ac:dyDescent="0.25">
      <c r="A4155" s="7">
        <v>41829</v>
      </c>
      <c r="B4155" s="5">
        <v>1972.83</v>
      </c>
      <c r="C4155" s="8" t="str">
        <f t="shared" si="128"/>
        <v>20147</v>
      </c>
      <c r="D4155" s="8" t="str">
        <f t="shared" si="129"/>
        <v>-</v>
      </c>
    </row>
    <row r="4156" spans="1:4" x14ac:dyDescent="0.25">
      <c r="A4156" s="7">
        <v>41830</v>
      </c>
      <c r="B4156" s="5">
        <v>1964.68</v>
      </c>
      <c r="C4156" s="8" t="str">
        <f t="shared" si="128"/>
        <v>20147</v>
      </c>
      <c r="D4156" s="8" t="str">
        <f t="shared" si="129"/>
        <v>-</v>
      </c>
    </row>
    <row r="4157" spans="1:4" x14ac:dyDescent="0.25">
      <c r="A4157" s="7">
        <v>41831</v>
      </c>
      <c r="B4157" s="5">
        <v>1967.57</v>
      </c>
      <c r="C4157" s="8" t="str">
        <f t="shared" si="128"/>
        <v>20147</v>
      </c>
      <c r="D4157" s="8" t="str">
        <f t="shared" si="129"/>
        <v>-</v>
      </c>
    </row>
    <row r="4158" spans="1:4" x14ac:dyDescent="0.25">
      <c r="A4158" s="7">
        <v>41834</v>
      </c>
      <c r="B4158" s="5">
        <v>1977.1</v>
      </c>
      <c r="C4158" s="8" t="str">
        <f t="shared" si="128"/>
        <v>20147</v>
      </c>
      <c r="D4158" s="8" t="str">
        <f t="shared" si="129"/>
        <v>-</v>
      </c>
    </row>
    <row r="4159" spans="1:4" x14ac:dyDescent="0.25">
      <c r="A4159" s="7">
        <v>41835</v>
      </c>
      <c r="B4159" s="5">
        <v>1973.28</v>
      </c>
      <c r="C4159" s="8" t="str">
        <f t="shared" si="128"/>
        <v>20147</v>
      </c>
      <c r="D4159" s="8" t="str">
        <f t="shared" si="129"/>
        <v>-</v>
      </c>
    </row>
    <row r="4160" spans="1:4" x14ac:dyDescent="0.25">
      <c r="A4160" s="7">
        <v>41836</v>
      </c>
      <c r="B4160" s="5">
        <v>1981.57</v>
      </c>
      <c r="C4160" s="8" t="str">
        <f t="shared" si="128"/>
        <v>20147</v>
      </c>
      <c r="D4160" s="8" t="str">
        <f t="shared" si="129"/>
        <v>-</v>
      </c>
    </row>
    <row r="4161" spans="1:4" x14ac:dyDescent="0.25">
      <c r="A4161" s="7">
        <v>41837</v>
      </c>
      <c r="B4161" s="5">
        <v>1958.12</v>
      </c>
      <c r="C4161" s="8" t="str">
        <f t="shared" si="128"/>
        <v>20147</v>
      </c>
      <c r="D4161" s="8" t="str">
        <f t="shared" si="129"/>
        <v>-</v>
      </c>
    </row>
    <row r="4162" spans="1:4" x14ac:dyDescent="0.25">
      <c r="A4162" s="7">
        <v>41838</v>
      </c>
      <c r="B4162" s="5">
        <v>1978.22</v>
      </c>
      <c r="C4162" s="8" t="str">
        <f t="shared" si="128"/>
        <v>20147</v>
      </c>
      <c r="D4162" s="8" t="str">
        <f t="shared" si="129"/>
        <v>-</v>
      </c>
    </row>
    <row r="4163" spans="1:4" x14ac:dyDescent="0.25">
      <c r="A4163" s="7">
        <v>41841</v>
      </c>
      <c r="B4163" s="5">
        <v>1973.63</v>
      </c>
      <c r="C4163" s="8" t="str">
        <f t="shared" ref="C4163:C4226" si="130">CONCATENATE(YEAR(A4163),MONTH(A4163))</f>
        <v>20147</v>
      </c>
      <c r="D4163" s="8" t="str">
        <f t="shared" si="129"/>
        <v>-</v>
      </c>
    </row>
    <row r="4164" spans="1:4" x14ac:dyDescent="0.25">
      <c r="A4164" s="7">
        <v>41842</v>
      </c>
      <c r="B4164" s="5">
        <v>1983.53</v>
      </c>
      <c r="C4164" s="8" t="str">
        <f t="shared" si="130"/>
        <v>20147</v>
      </c>
      <c r="D4164" s="8" t="str">
        <f t="shared" ref="D4164:D4227" si="131">IF(C4164&lt;&gt;C4163,"erster Börsentag des Monats","-")</f>
        <v>-</v>
      </c>
    </row>
    <row r="4165" spans="1:4" x14ac:dyDescent="0.25">
      <c r="A4165" s="7">
        <v>41843</v>
      </c>
      <c r="B4165" s="5">
        <v>1987.01</v>
      </c>
      <c r="C4165" s="8" t="str">
        <f t="shared" si="130"/>
        <v>20147</v>
      </c>
      <c r="D4165" s="8" t="str">
        <f t="shared" si="131"/>
        <v>-</v>
      </c>
    </row>
    <row r="4166" spans="1:4" x14ac:dyDescent="0.25">
      <c r="A4166" s="7">
        <v>41844</v>
      </c>
      <c r="B4166" s="5">
        <v>1987.98</v>
      </c>
      <c r="C4166" s="8" t="str">
        <f t="shared" si="130"/>
        <v>20147</v>
      </c>
      <c r="D4166" s="8" t="str">
        <f t="shared" si="131"/>
        <v>-</v>
      </c>
    </row>
    <row r="4167" spans="1:4" x14ac:dyDescent="0.25">
      <c r="A4167" s="7">
        <v>41845</v>
      </c>
      <c r="B4167" s="5">
        <v>1978.34</v>
      </c>
      <c r="C4167" s="8" t="str">
        <f t="shared" si="130"/>
        <v>20147</v>
      </c>
      <c r="D4167" s="8" t="str">
        <f t="shared" si="131"/>
        <v>-</v>
      </c>
    </row>
    <row r="4168" spans="1:4" x14ac:dyDescent="0.25">
      <c r="A4168" s="7">
        <v>41848</v>
      </c>
      <c r="B4168" s="5">
        <v>1978.91</v>
      </c>
      <c r="C4168" s="8" t="str">
        <f t="shared" si="130"/>
        <v>20147</v>
      </c>
      <c r="D4168" s="8" t="str">
        <f t="shared" si="131"/>
        <v>-</v>
      </c>
    </row>
    <row r="4169" spans="1:4" x14ac:dyDescent="0.25">
      <c r="A4169" s="7">
        <v>41849</v>
      </c>
      <c r="B4169" s="5">
        <v>1969.95</v>
      </c>
      <c r="C4169" s="8" t="str">
        <f t="shared" si="130"/>
        <v>20147</v>
      </c>
      <c r="D4169" s="8" t="str">
        <f t="shared" si="131"/>
        <v>-</v>
      </c>
    </row>
    <row r="4170" spans="1:4" x14ac:dyDescent="0.25">
      <c r="A4170" s="7">
        <v>41850</v>
      </c>
      <c r="B4170" s="5">
        <v>1970.07</v>
      </c>
      <c r="C4170" s="8" t="str">
        <f t="shared" si="130"/>
        <v>20147</v>
      </c>
      <c r="D4170" s="8" t="str">
        <f t="shared" si="131"/>
        <v>-</v>
      </c>
    </row>
    <row r="4171" spans="1:4" x14ac:dyDescent="0.25">
      <c r="A4171" s="7">
        <v>41851</v>
      </c>
      <c r="B4171" s="5">
        <v>1930.67</v>
      </c>
      <c r="C4171" s="8" t="str">
        <f t="shared" si="130"/>
        <v>20147</v>
      </c>
      <c r="D4171" s="8" t="str">
        <f t="shared" si="131"/>
        <v>-</v>
      </c>
    </row>
    <row r="4172" spans="1:4" x14ac:dyDescent="0.25">
      <c r="A4172" s="7">
        <v>41852</v>
      </c>
      <c r="B4172" s="5">
        <v>1925.15</v>
      </c>
      <c r="C4172" s="8" t="str">
        <f t="shared" si="130"/>
        <v>20148</v>
      </c>
      <c r="D4172" s="8" t="str">
        <f t="shared" si="131"/>
        <v>erster Börsentag des Monats</v>
      </c>
    </row>
    <row r="4173" spans="1:4" x14ac:dyDescent="0.25">
      <c r="A4173" s="7">
        <v>41855</v>
      </c>
      <c r="B4173" s="5">
        <v>1938.99</v>
      </c>
      <c r="C4173" s="8" t="str">
        <f t="shared" si="130"/>
        <v>20148</v>
      </c>
      <c r="D4173" s="8" t="str">
        <f t="shared" si="131"/>
        <v>-</v>
      </c>
    </row>
    <row r="4174" spans="1:4" x14ac:dyDescent="0.25">
      <c r="A4174" s="7">
        <v>41856</v>
      </c>
      <c r="B4174" s="5">
        <v>1920.21</v>
      </c>
      <c r="C4174" s="8" t="str">
        <f t="shared" si="130"/>
        <v>20148</v>
      </c>
      <c r="D4174" s="8" t="str">
        <f t="shared" si="131"/>
        <v>-</v>
      </c>
    </row>
    <row r="4175" spans="1:4" x14ac:dyDescent="0.25">
      <c r="A4175" s="7">
        <v>41857</v>
      </c>
      <c r="B4175" s="5">
        <v>1920.24</v>
      </c>
      <c r="C4175" s="8" t="str">
        <f t="shared" si="130"/>
        <v>20148</v>
      </c>
      <c r="D4175" s="8" t="str">
        <f t="shared" si="131"/>
        <v>-</v>
      </c>
    </row>
    <row r="4176" spans="1:4" x14ac:dyDescent="0.25">
      <c r="A4176" s="7">
        <v>41858</v>
      </c>
      <c r="B4176" s="5">
        <v>1909.57</v>
      </c>
      <c r="C4176" s="8" t="str">
        <f t="shared" si="130"/>
        <v>20148</v>
      </c>
      <c r="D4176" s="8" t="str">
        <f t="shared" si="131"/>
        <v>-</v>
      </c>
    </row>
    <row r="4177" spans="1:4" x14ac:dyDescent="0.25">
      <c r="A4177" s="7">
        <v>41859</v>
      </c>
      <c r="B4177" s="5">
        <v>1931.59</v>
      </c>
      <c r="C4177" s="8" t="str">
        <f t="shared" si="130"/>
        <v>20148</v>
      </c>
      <c r="D4177" s="8" t="str">
        <f t="shared" si="131"/>
        <v>-</v>
      </c>
    </row>
    <row r="4178" spans="1:4" x14ac:dyDescent="0.25">
      <c r="A4178" s="7">
        <v>41862</v>
      </c>
      <c r="B4178" s="5">
        <v>1936.92</v>
      </c>
      <c r="C4178" s="8" t="str">
        <f t="shared" si="130"/>
        <v>20148</v>
      </c>
      <c r="D4178" s="8" t="str">
        <f t="shared" si="131"/>
        <v>-</v>
      </c>
    </row>
    <row r="4179" spans="1:4" x14ac:dyDescent="0.25">
      <c r="A4179" s="7">
        <v>41863</v>
      </c>
      <c r="B4179" s="5">
        <v>1933.75</v>
      </c>
      <c r="C4179" s="8" t="str">
        <f t="shared" si="130"/>
        <v>20148</v>
      </c>
      <c r="D4179" s="8" t="str">
        <f t="shared" si="131"/>
        <v>-</v>
      </c>
    </row>
    <row r="4180" spans="1:4" x14ac:dyDescent="0.25">
      <c r="A4180" s="7">
        <v>41864</v>
      </c>
      <c r="B4180" s="5">
        <v>1946.72</v>
      </c>
      <c r="C4180" s="8" t="str">
        <f t="shared" si="130"/>
        <v>20148</v>
      </c>
      <c r="D4180" s="8" t="str">
        <f t="shared" si="131"/>
        <v>-</v>
      </c>
    </row>
    <row r="4181" spans="1:4" x14ac:dyDescent="0.25">
      <c r="A4181" s="7">
        <v>41865</v>
      </c>
      <c r="B4181" s="5">
        <v>1955.18</v>
      </c>
      <c r="C4181" s="8" t="str">
        <f t="shared" si="130"/>
        <v>20148</v>
      </c>
      <c r="D4181" s="8" t="str">
        <f t="shared" si="131"/>
        <v>-</v>
      </c>
    </row>
    <row r="4182" spans="1:4" x14ac:dyDescent="0.25">
      <c r="A4182" s="7">
        <v>41866</v>
      </c>
      <c r="B4182" s="5">
        <v>1955.06</v>
      </c>
      <c r="C4182" s="8" t="str">
        <f t="shared" si="130"/>
        <v>20148</v>
      </c>
      <c r="D4182" s="8" t="str">
        <f t="shared" si="131"/>
        <v>-</v>
      </c>
    </row>
    <row r="4183" spans="1:4" x14ac:dyDescent="0.25">
      <c r="A4183" s="7">
        <v>41869</v>
      </c>
      <c r="B4183" s="5">
        <v>1971.74</v>
      </c>
      <c r="C4183" s="8" t="str">
        <f t="shared" si="130"/>
        <v>20148</v>
      </c>
      <c r="D4183" s="8" t="str">
        <f t="shared" si="131"/>
        <v>-</v>
      </c>
    </row>
    <row r="4184" spans="1:4" x14ac:dyDescent="0.25">
      <c r="A4184" s="7">
        <v>41870</v>
      </c>
      <c r="B4184" s="5">
        <v>1981.6</v>
      </c>
      <c r="C4184" s="8" t="str">
        <f t="shared" si="130"/>
        <v>20148</v>
      </c>
      <c r="D4184" s="8" t="str">
        <f t="shared" si="131"/>
        <v>-</v>
      </c>
    </row>
    <row r="4185" spans="1:4" x14ac:dyDescent="0.25">
      <c r="A4185" s="7">
        <v>41871</v>
      </c>
      <c r="B4185" s="5">
        <v>1986.51</v>
      </c>
      <c r="C4185" s="8" t="str">
        <f t="shared" si="130"/>
        <v>20148</v>
      </c>
      <c r="D4185" s="8" t="str">
        <f t="shared" si="131"/>
        <v>-</v>
      </c>
    </row>
    <row r="4186" spans="1:4" x14ac:dyDescent="0.25">
      <c r="A4186" s="7">
        <v>41872</v>
      </c>
      <c r="B4186" s="5">
        <v>1992.37</v>
      </c>
      <c r="C4186" s="8" t="str">
        <f t="shared" si="130"/>
        <v>20148</v>
      </c>
      <c r="D4186" s="8" t="str">
        <f t="shared" si="131"/>
        <v>-</v>
      </c>
    </row>
    <row r="4187" spans="1:4" x14ac:dyDescent="0.25">
      <c r="A4187" s="7">
        <v>41873</v>
      </c>
      <c r="B4187" s="5">
        <v>1988.4</v>
      </c>
      <c r="C4187" s="8" t="str">
        <f t="shared" si="130"/>
        <v>20148</v>
      </c>
      <c r="D4187" s="8" t="str">
        <f t="shared" si="131"/>
        <v>-</v>
      </c>
    </row>
    <row r="4188" spans="1:4" x14ac:dyDescent="0.25">
      <c r="A4188" s="7">
        <v>41876</v>
      </c>
      <c r="B4188" s="5">
        <v>1997.92</v>
      </c>
      <c r="C4188" s="8" t="str">
        <f t="shared" si="130"/>
        <v>20148</v>
      </c>
      <c r="D4188" s="8" t="str">
        <f t="shared" si="131"/>
        <v>-</v>
      </c>
    </row>
    <row r="4189" spans="1:4" x14ac:dyDescent="0.25">
      <c r="A4189" s="7">
        <v>41877</v>
      </c>
      <c r="B4189" s="5">
        <v>2000.02</v>
      </c>
      <c r="C4189" s="8" t="str">
        <f t="shared" si="130"/>
        <v>20148</v>
      </c>
      <c r="D4189" s="8" t="str">
        <f t="shared" si="131"/>
        <v>-</v>
      </c>
    </row>
    <row r="4190" spans="1:4" x14ac:dyDescent="0.25">
      <c r="A4190" s="7">
        <v>41878</v>
      </c>
      <c r="B4190" s="5">
        <v>2000.12</v>
      </c>
      <c r="C4190" s="8" t="str">
        <f t="shared" si="130"/>
        <v>20148</v>
      </c>
      <c r="D4190" s="8" t="str">
        <f t="shared" si="131"/>
        <v>-</v>
      </c>
    </row>
    <row r="4191" spans="1:4" x14ac:dyDescent="0.25">
      <c r="A4191" s="7">
        <v>41879</v>
      </c>
      <c r="B4191" s="5">
        <v>1996.74</v>
      </c>
      <c r="C4191" s="8" t="str">
        <f t="shared" si="130"/>
        <v>20148</v>
      </c>
      <c r="D4191" s="8" t="str">
        <f t="shared" si="131"/>
        <v>-</v>
      </c>
    </row>
    <row r="4192" spans="1:4" x14ac:dyDescent="0.25">
      <c r="A4192" s="7">
        <v>41880</v>
      </c>
      <c r="B4192" s="5">
        <v>2003.37</v>
      </c>
      <c r="C4192" s="8" t="str">
        <f t="shared" si="130"/>
        <v>20148</v>
      </c>
      <c r="D4192" s="8" t="str">
        <f t="shared" si="131"/>
        <v>-</v>
      </c>
    </row>
    <row r="4193" spans="1:4" x14ac:dyDescent="0.25">
      <c r="A4193" s="7">
        <v>41884</v>
      </c>
      <c r="B4193" s="5">
        <v>2002.28</v>
      </c>
      <c r="C4193" s="8" t="str">
        <f t="shared" si="130"/>
        <v>20149</v>
      </c>
      <c r="D4193" s="8" t="str">
        <f t="shared" si="131"/>
        <v>erster Börsentag des Monats</v>
      </c>
    </row>
    <row r="4194" spans="1:4" x14ac:dyDescent="0.25">
      <c r="A4194" s="7">
        <v>41885</v>
      </c>
      <c r="B4194" s="5">
        <v>2000.72</v>
      </c>
      <c r="C4194" s="8" t="str">
        <f t="shared" si="130"/>
        <v>20149</v>
      </c>
      <c r="D4194" s="8" t="str">
        <f t="shared" si="131"/>
        <v>-</v>
      </c>
    </row>
    <row r="4195" spans="1:4" x14ac:dyDescent="0.25">
      <c r="A4195" s="7">
        <v>41886</v>
      </c>
      <c r="B4195" s="5">
        <v>1997.65</v>
      </c>
      <c r="C4195" s="8" t="str">
        <f t="shared" si="130"/>
        <v>20149</v>
      </c>
      <c r="D4195" s="8" t="str">
        <f t="shared" si="131"/>
        <v>-</v>
      </c>
    </row>
    <row r="4196" spans="1:4" x14ac:dyDescent="0.25">
      <c r="A4196" s="7">
        <v>41887</v>
      </c>
      <c r="B4196" s="5">
        <v>2007.71</v>
      </c>
      <c r="C4196" s="8" t="str">
        <f t="shared" si="130"/>
        <v>20149</v>
      </c>
      <c r="D4196" s="8" t="str">
        <f t="shared" si="131"/>
        <v>-</v>
      </c>
    </row>
    <row r="4197" spans="1:4" x14ac:dyDescent="0.25">
      <c r="A4197" s="7">
        <v>41890</v>
      </c>
      <c r="B4197" s="5">
        <v>2001.54</v>
      </c>
      <c r="C4197" s="8" t="str">
        <f t="shared" si="130"/>
        <v>20149</v>
      </c>
      <c r="D4197" s="8" t="str">
        <f t="shared" si="131"/>
        <v>-</v>
      </c>
    </row>
    <row r="4198" spans="1:4" x14ac:dyDescent="0.25">
      <c r="A4198" s="7">
        <v>41891</v>
      </c>
      <c r="B4198" s="5">
        <v>1988.44</v>
      </c>
      <c r="C4198" s="8" t="str">
        <f t="shared" si="130"/>
        <v>20149</v>
      </c>
      <c r="D4198" s="8" t="str">
        <f t="shared" si="131"/>
        <v>-</v>
      </c>
    </row>
    <row r="4199" spans="1:4" x14ac:dyDescent="0.25">
      <c r="A4199" s="7">
        <v>41892</v>
      </c>
      <c r="B4199" s="5">
        <v>1995.69</v>
      </c>
      <c r="C4199" s="8" t="str">
        <f t="shared" si="130"/>
        <v>20149</v>
      </c>
      <c r="D4199" s="8" t="str">
        <f t="shared" si="131"/>
        <v>-</v>
      </c>
    </row>
    <row r="4200" spans="1:4" x14ac:dyDescent="0.25">
      <c r="A4200" s="7">
        <v>41893</v>
      </c>
      <c r="B4200" s="5">
        <v>1997.45</v>
      </c>
      <c r="C4200" s="8" t="str">
        <f t="shared" si="130"/>
        <v>20149</v>
      </c>
      <c r="D4200" s="8" t="str">
        <f t="shared" si="131"/>
        <v>-</v>
      </c>
    </row>
    <row r="4201" spans="1:4" x14ac:dyDescent="0.25">
      <c r="A4201" s="7">
        <v>41894</v>
      </c>
      <c r="B4201" s="5">
        <v>1985.54</v>
      </c>
      <c r="C4201" s="8" t="str">
        <f t="shared" si="130"/>
        <v>20149</v>
      </c>
      <c r="D4201" s="8" t="str">
        <f t="shared" si="131"/>
        <v>-</v>
      </c>
    </row>
    <row r="4202" spans="1:4" x14ac:dyDescent="0.25">
      <c r="A4202" s="7">
        <v>41897</v>
      </c>
      <c r="B4202" s="5">
        <v>1984.13</v>
      </c>
      <c r="C4202" s="8" t="str">
        <f t="shared" si="130"/>
        <v>20149</v>
      </c>
      <c r="D4202" s="8" t="str">
        <f t="shared" si="131"/>
        <v>-</v>
      </c>
    </row>
    <row r="4203" spans="1:4" x14ac:dyDescent="0.25">
      <c r="A4203" s="7">
        <v>41898</v>
      </c>
      <c r="B4203" s="5">
        <v>1998.98</v>
      </c>
      <c r="C4203" s="8" t="str">
        <f t="shared" si="130"/>
        <v>20149</v>
      </c>
      <c r="D4203" s="8" t="str">
        <f t="shared" si="131"/>
        <v>-</v>
      </c>
    </row>
    <row r="4204" spans="1:4" x14ac:dyDescent="0.25">
      <c r="A4204" s="7">
        <v>41899</v>
      </c>
      <c r="B4204" s="5">
        <v>2001.57</v>
      </c>
      <c r="C4204" s="8" t="str">
        <f t="shared" si="130"/>
        <v>20149</v>
      </c>
      <c r="D4204" s="8" t="str">
        <f t="shared" si="131"/>
        <v>-</v>
      </c>
    </row>
    <row r="4205" spans="1:4" x14ac:dyDescent="0.25">
      <c r="A4205" s="7">
        <v>41900</v>
      </c>
      <c r="B4205" s="5">
        <v>2011.36</v>
      </c>
      <c r="C4205" s="8" t="str">
        <f t="shared" si="130"/>
        <v>20149</v>
      </c>
      <c r="D4205" s="8" t="str">
        <f t="shared" si="131"/>
        <v>-</v>
      </c>
    </row>
    <row r="4206" spans="1:4" x14ac:dyDescent="0.25">
      <c r="A4206" s="7">
        <v>41901</v>
      </c>
      <c r="B4206" s="5">
        <v>2010.4</v>
      </c>
      <c r="C4206" s="8" t="str">
        <f t="shared" si="130"/>
        <v>20149</v>
      </c>
      <c r="D4206" s="8" t="str">
        <f t="shared" si="131"/>
        <v>-</v>
      </c>
    </row>
    <row r="4207" spans="1:4" x14ac:dyDescent="0.25">
      <c r="A4207" s="7">
        <v>41904</v>
      </c>
      <c r="B4207" s="5">
        <v>1994.29</v>
      </c>
      <c r="C4207" s="8" t="str">
        <f t="shared" si="130"/>
        <v>20149</v>
      </c>
      <c r="D4207" s="8" t="str">
        <f t="shared" si="131"/>
        <v>-</v>
      </c>
    </row>
    <row r="4208" spans="1:4" x14ac:dyDescent="0.25">
      <c r="A4208" s="7">
        <v>41905</v>
      </c>
      <c r="B4208" s="5">
        <v>1982.77</v>
      </c>
      <c r="C4208" s="8" t="str">
        <f t="shared" si="130"/>
        <v>20149</v>
      </c>
      <c r="D4208" s="8" t="str">
        <f t="shared" si="131"/>
        <v>-</v>
      </c>
    </row>
    <row r="4209" spans="1:4" x14ac:dyDescent="0.25">
      <c r="A4209" s="7">
        <v>41906</v>
      </c>
      <c r="B4209" s="5">
        <v>1998.3</v>
      </c>
      <c r="C4209" s="8" t="str">
        <f t="shared" si="130"/>
        <v>20149</v>
      </c>
      <c r="D4209" s="8" t="str">
        <f t="shared" si="131"/>
        <v>-</v>
      </c>
    </row>
    <row r="4210" spans="1:4" x14ac:dyDescent="0.25">
      <c r="A4210" s="7">
        <v>41907</v>
      </c>
      <c r="B4210" s="5">
        <v>1965.99</v>
      </c>
      <c r="C4210" s="8" t="str">
        <f t="shared" si="130"/>
        <v>20149</v>
      </c>
      <c r="D4210" s="8" t="str">
        <f t="shared" si="131"/>
        <v>-</v>
      </c>
    </row>
    <row r="4211" spans="1:4" x14ac:dyDescent="0.25">
      <c r="A4211" s="7">
        <v>41908</v>
      </c>
      <c r="B4211" s="5">
        <v>1982.85</v>
      </c>
      <c r="C4211" s="8" t="str">
        <f t="shared" si="130"/>
        <v>20149</v>
      </c>
      <c r="D4211" s="8" t="str">
        <f t="shared" si="131"/>
        <v>-</v>
      </c>
    </row>
    <row r="4212" spans="1:4" x14ac:dyDescent="0.25">
      <c r="A4212" s="7">
        <v>41911</v>
      </c>
      <c r="B4212" s="5">
        <v>1977.8</v>
      </c>
      <c r="C4212" s="8" t="str">
        <f t="shared" si="130"/>
        <v>20149</v>
      </c>
      <c r="D4212" s="8" t="str">
        <f t="shared" si="131"/>
        <v>-</v>
      </c>
    </row>
    <row r="4213" spans="1:4" x14ac:dyDescent="0.25">
      <c r="A4213" s="7">
        <v>41912</v>
      </c>
      <c r="B4213" s="5">
        <v>1972.29</v>
      </c>
      <c r="C4213" s="8" t="str">
        <f t="shared" si="130"/>
        <v>20149</v>
      </c>
      <c r="D4213" s="8" t="str">
        <f t="shared" si="131"/>
        <v>-</v>
      </c>
    </row>
    <row r="4214" spans="1:4" x14ac:dyDescent="0.25">
      <c r="A4214" s="7">
        <v>41913</v>
      </c>
      <c r="B4214" s="5">
        <v>1946.16</v>
      </c>
      <c r="C4214" s="8" t="str">
        <f t="shared" si="130"/>
        <v>201410</v>
      </c>
      <c r="D4214" s="8" t="str">
        <f t="shared" si="131"/>
        <v>erster Börsentag des Monats</v>
      </c>
    </row>
    <row r="4215" spans="1:4" x14ac:dyDescent="0.25">
      <c r="A4215" s="7">
        <v>41914</v>
      </c>
      <c r="B4215" s="5">
        <v>1946.17</v>
      </c>
      <c r="C4215" s="8" t="str">
        <f t="shared" si="130"/>
        <v>201410</v>
      </c>
      <c r="D4215" s="8" t="str">
        <f t="shared" si="131"/>
        <v>-</v>
      </c>
    </row>
    <row r="4216" spans="1:4" x14ac:dyDescent="0.25">
      <c r="A4216" s="7">
        <v>41915</v>
      </c>
      <c r="B4216" s="5">
        <v>1967.9</v>
      </c>
      <c r="C4216" s="8" t="str">
        <f t="shared" si="130"/>
        <v>201410</v>
      </c>
      <c r="D4216" s="8" t="str">
        <f t="shared" si="131"/>
        <v>-</v>
      </c>
    </row>
    <row r="4217" spans="1:4" x14ac:dyDescent="0.25">
      <c r="A4217" s="7">
        <v>41918</v>
      </c>
      <c r="B4217" s="5">
        <v>1964.82</v>
      </c>
      <c r="C4217" s="8" t="str">
        <f t="shared" si="130"/>
        <v>201410</v>
      </c>
      <c r="D4217" s="8" t="str">
        <f t="shared" si="131"/>
        <v>-</v>
      </c>
    </row>
    <row r="4218" spans="1:4" x14ac:dyDescent="0.25">
      <c r="A4218" s="7">
        <v>41919</v>
      </c>
      <c r="B4218" s="5">
        <v>1935.1</v>
      </c>
      <c r="C4218" s="8" t="str">
        <f t="shared" si="130"/>
        <v>201410</v>
      </c>
      <c r="D4218" s="8" t="str">
        <f t="shared" si="131"/>
        <v>-</v>
      </c>
    </row>
    <row r="4219" spans="1:4" x14ac:dyDescent="0.25">
      <c r="A4219" s="7">
        <v>41920</v>
      </c>
      <c r="B4219" s="5">
        <v>1968.89</v>
      </c>
      <c r="C4219" s="8" t="str">
        <f t="shared" si="130"/>
        <v>201410</v>
      </c>
      <c r="D4219" s="8" t="str">
        <f t="shared" si="131"/>
        <v>-</v>
      </c>
    </row>
    <row r="4220" spans="1:4" x14ac:dyDescent="0.25">
      <c r="A4220" s="7">
        <v>41921</v>
      </c>
      <c r="B4220" s="5">
        <v>1928.21</v>
      </c>
      <c r="C4220" s="8" t="str">
        <f t="shared" si="130"/>
        <v>201410</v>
      </c>
      <c r="D4220" s="8" t="str">
        <f t="shared" si="131"/>
        <v>-</v>
      </c>
    </row>
    <row r="4221" spans="1:4" x14ac:dyDescent="0.25">
      <c r="A4221" s="7">
        <v>41922</v>
      </c>
      <c r="B4221" s="5">
        <v>1906.13</v>
      </c>
      <c r="C4221" s="8" t="str">
        <f t="shared" si="130"/>
        <v>201410</v>
      </c>
      <c r="D4221" s="8" t="str">
        <f t="shared" si="131"/>
        <v>-</v>
      </c>
    </row>
    <row r="4222" spans="1:4" x14ac:dyDescent="0.25">
      <c r="A4222" s="7">
        <v>41925</v>
      </c>
      <c r="B4222" s="5">
        <v>1874.74</v>
      </c>
      <c r="C4222" s="8" t="str">
        <f t="shared" si="130"/>
        <v>201410</v>
      </c>
      <c r="D4222" s="8" t="str">
        <f t="shared" si="131"/>
        <v>-</v>
      </c>
    </row>
    <row r="4223" spans="1:4" x14ac:dyDescent="0.25">
      <c r="A4223" s="7">
        <v>41926</v>
      </c>
      <c r="B4223" s="5">
        <v>1877.7</v>
      </c>
      <c r="C4223" s="8" t="str">
        <f t="shared" si="130"/>
        <v>201410</v>
      </c>
      <c r="D4223" s="8" t="str">
        <f t="shared" si="131"/>
        <v>-</v>
      </c>
    </row>
    <row r="4224" spans="1:4" x14ac:dyDescent="0.25">
      <c r="A4224" s="7">
        <v>41927</v>
      </c>
      <c r="B4224" s="5">
        <v>1862.49</v>
      </c>
      <c r="C4224" s="8" t="str">
        <f t="shared" si="130"/>
        <v>201410</v>
      </c>
      <c r="D4224" s="8" t="str">
        <f t="shared" si="131"/>
        <v>-</v>
      </c>
    </row>
    <row r="4225" spans="1:4" x14ac:dyDescent="0.25">
      <c r="A4225" s="7">
        <v>41928</v>
      </c>
      <c r="B4225" s="5">
        <v>1862.76</v>
      </c>
      <c r="C4225" s="8" t="str">
        <f t="shared" si="130"/>
        <v>201410</v>
      </c>
      <c r="D4225" s="8" t="str">
        <f t="shared" si="131"/>
        <v>-</v>
      </c>
    </row>
    <row r="4226" spans="1:4" x14ac:dyDescent="0.25">
      <c r="A4226" s="7">
        <v>41929</v>
      </c>
      <c r="B4226" s="5">
        <v>1886.76</v>
      </c>
      <c r="C4226" s="8" t="str">
        <f t="shared" si="130"/>
        <v>201410</v>
      </c>
      <c r="D4226" s="8" t="str">
        <f t="shared" si="131"/>
        <v>-</v>
      </c>
    </row>
    <row r="4227" spans="1:4" x14ac:dyDescent="0.25">
      <c r="A4227" s="7">
        <v>41932</v>
      </c>
      <c r="B4227" s="5">
        <v>1904.01</v>
      </c>
      <c r="C4227" s="8" t="str">
        <f t="shared" ref="C4227:C4290" si="132">CONCATENATE(YEAR(A4227),MONTH(A4227))</f>
        <v>201410</v>
      </c>
      <c r="D4227" s="8" t="str">
        <f t="shared" si="131"/>
        <v>-</v>
      </c>
    </row>
    <row r="4228" spans="1:4" x14ac:dyDescent="0.25">
      <c r="A4228" s="7">
        <v>41933</v>
      </c>
      <c r="B4228" s="5">
        <v>1941.28</v>
      </c>
      <c r="C4228" s="8" t="str">
        <f t="shared" si="132"/>
        <v>201410</v>
      </c>
      <c r="D4228" s="8" t="str">
        <f t="shared" ref="D4228:D4291" si="133">IF(C4228&lt;&gt;C4227,"erster Börsentag des Monats","-")</f>
        <v>-</v>
      </c>
    </row>
    <row r="4229" spans="1:4" x14ac:dyDescent="0.25">
      <c r="A4229" s="7">
        <v>41934</v>
      </c>
      <c r="B4229" s="5">
        <v>1927.11</v>
      </c>
      <c r="C4229" s="8" t="str">
        <f t="shared" si="132"/>
        <v>201410</v>
      </c>
      <c r="D4229" s="8" t="str">
        <f t="shared" si="133"/>
        <v>-</v>
      </c>
    </row>
    <row r="4230" spans="1:4" x14ac:dyDescent="0.25">
      <c r="A4230" s="7">
        <v>41935</v>
      </c>
      <c r="B4230" s="5">
        <v>1950.82</v>
      </c>
      <c r="C4230" s="8" t="str">
        <f t="shared" si="132"/>
        <v>201410</v>
      </c>
      <c r="D4230" s="8" t="str">
        <f t="shared" si="133"/>
        <v>-</v>
      </c>
    </row>
    <row r="4231" spans="1:4" x14ac:dyDescent="0.25">
      <c r="A4231" s="7">
        <v>41936</v>
      </c>
      <c r="B4231" s="5">
        <v>1964.58</v>
      </c>
      <c r="C4231" s="8" t="str">
        <f t="shared" si="132"/>
        <v>201410</v>
      </c>
      <c r="D4231" s="8" t="str">
        <f t="shared" si="133"/>
        <v>-</v>
      </c>
    </row>
    <row r="4232" spans="1:4" x14ac:dyDescent="0.25">
      <c r="A4232" s="7">
        <v>41939</v>
      </c>
      <c r="B4232" s="5">
        <v>1961.63</v>
      </c>
      <c r="C4232" s="8" t="str">
        <f t="shared" si="132"/>
        <v>201410</v>
      </c>
      <c r="D4232" s="8" t="str">
        <f t="shared" si="133"/>
        <v>-</v>
      </c>
    </row>
    <row r="4233" spans="1:4" x14ac:dyDescent="0.25">
      <c r="A4233" s="7">
        <v>41940</v>
      </c>
      <c r="B4233" s="5">
        <v>1985.05</v>
      </c>
      <c r="C4233" s="8" t="str">
        <f t="shared" si="132"/>
        <v>201410</v>
      </c>
      <c r="D4233" s="8" t="str">
        <f t="shared" si="133"/>
        <v>-</v>
      </c>
    </row>
    <row r="4234" spans="1:4" x14ac:dyDescent="0.25">
      <c r="A4234" s="7">
        <v>41941</v>
      </c>
      <c r="B4234" s="5">
        <v>1982.3</v>
      </c>
      <c r="C4234" s="8" t="str">
        <f t="shared" si="132"/>
        <v>201410</v>
      </c>
      <c r="D4234" s="8" t="str">
        <f t="shared" si="133"/>
        <v>-</v>
      </c>
    </row>
    <row r="4235" spans="1:4" x14ac:dyDescent="0.25">
      <c r="A4235" s="7">
        <v>41942</v>
      </c>
      <c r="B4235" s="5">
        <v>1994.65</v>
      </c>
      <c r="C4235" s="8" t="str">
        <f t="shared" si="132"/>
        <v>201410</v>
      </c>
      <c r="D4235" s="8" t="str">
        <f t="shared" si="133"/>
        <v>-</v>
      </c>
    </row>
    <row r="4236" spans="1:4" x14ac:dyDescent="0.25">
      <c r="A4236" s="7">
        <v>41943</v>
      </c>
      <c r="B4236" s="5">
        <v>2018.05</v>
      </c>
      <c r="C4236" s="8" t="str">
        <f t="shared" si="132"/>
        <v>201410</v>
      </c>
      <c r="D4236" s="8" t="str">
        <f t="shared" si="133"/>
        <v>-</v>
      </c>
    </row>
    <row r="4237" spans="1:4" x14ac:dyDescent="0.25">
      <c r="A4237" s="7">
        <v>41946</v>
      </c>
      <c r="B4237" s="5">
        <v>2017.81</v>
      </c>
      <c r="C4237" s="8" t="str">
        <f t="shared" si="132"/>
        <v>201411</v>
      </c>
      <c r="D4237" s="8" t="str">
        <f t="shared" si="133"/>
        <v>erster Börsentag des Monats</v>
      </c>
    </row>
    <row r="4238" spans="1:4" x14ac:dyDescent="0.25">
      <c r="A4238" s="7">
        <v>41947</v>
      </c>
      <c r="B4238" s="5">
        <v>2012.1</v>
      </c>
      <c r="C4238" s="8" t="str">
        <f t="shared" si="132"/>
        <v>201411</v>
      </c>
      <c r="D4238" s="8" t="str">
        <f t="shared" si="133"/>
        <v>-</v>
      </c>
    </row>
    <row r="4239" spans="1:4" x14ac:dyDescent="0.25">
      <c r="A4239" s="7">
        <v>41948</v>
      </c>
      <c r="B4239" s="5">
        <v>2023.57</v>
      </c>
      <c r="C4239" s="8" t="str">
        <f t="shared" si="132"/>
        <v>201411</v>
      </c>
      <c r="D4239" s="8" t="str">
        <f t="shared" si="133"/>
        <v>-</v>
      </c>
    </row>
    <row r="4240" spans="1:4" x14ac:dyDescent="0.25">
      <c r="A4240" s="7">
        <v>41949</v>
      </c>
      <c r="B4240" s="5">
        <v>2031.21</v>
      </c>
      <c r="C4240" s="8" t="str">
        <f t="shared" si="132"/>
        <v>201411</v>
      </c>
      <c r="D4240" s="8" t="str">
        <f t="shared" si="133"/>
        <v>-</v>
      </c>
    </row>
    <row r="4241" spans="1:4" x14ac:dyDescent="0.25">
      <c r="A4241" s="7">
        <v>41950</v>
      </c>
      <c r="B4241" s="5">
        <v>2031.92</v>
      </c>
      <c r="C4241" s="8" t="str">
        <f t="shared" si="132"/>
        <v>201411</v>
      </c>
      <c r="D4241" s="8" t="str">
        <f t="shared" si="133"/>
        <v>-</v>
      </c>
    </row>
    <row r="4242" spans="1:4" x14ac:dyDescent="0.25">
      <c r="A4242" s="7">
        <v>41953</v>
      </c>
      <c r="B4242" s="5">
        <v>2038.26</v>
      </c>
      <c r="C4242" s="8" t="str">
        <f t="shared" si="132"/>
        <v>201411</v>
      </c>
      <c r="D4242" s="8" t="str">
        <f t="shared" si="133"/>
        <v>-</v>
      </c>
    </row>
    <row r="4243" spans="1:4" x14ac:dyDescent="0.25">
      <c r="A4243" s="7">
        <v>41954</v>
      </c>
      <c r="B4243" s="5">
        <v>2039.68</v>
      </c>
      <c r="C4243" s="8" t="str">
        <f t="shared" si="132"/>
        <v>201411</v>
      </c>
      <c r="D4243" s="8" t="str">
        <f t="shared" si="133"/>
        <v>-</v>
      </c>
    </row>
    <row r="4244" spans="1:4" x14ac:dyDescent="0.25">
      <c r="A4244" s="7">
        <v>41955</v>
      </c>
      <c r="B4244" s="5">
        <v>2038.25</v>
      </c>
      <c r="C4244" s="8" t="str">
        <f t="shared" si="132"/>
        <v>201411</v>
      </c>
      <c r="D4244" s="8" t="str">
        <f t="shared" si="133"/>
        <v>-</v>
      </c>
    </row>
    <row r="4245" spans="1:4" x14ac:dyDescent="0.25">
      <c r="A4245" s="7">
        <v>41956</v>
      </c>
      <c r="B4245" s="5">
        <v>2039.33</v>
      </c>
      <c r="C4245" s="8" t="str">
        <f t="shared" si="132"/>
        <v>201411</v>
      </c>
      <c r="D4245" s="8" t="str">
        <f t="shared" si="133"/>
        <v>-</v>
      </c>
    </row>
    <row r="4246" spans="1:4" x14ac:dyDescent="0.25">
      <c r="A4246" s="7">
        <v>41957</v>
      </c>
      <c r="B4246" s="5">
        <v>2039.82</v>
      </c>
      <c r="C4246" s="8" t="str">
        <f t="shared" si="132"/>
        <v>201411</v>
      </c>
      <c r="D4246" s="8" t="str">
        <f t="shared" si="133"/>
        <v>-</v>
      </c>
    </row>
    <row r="4247" spans="1:4" x14ac:dyDescent="0.25">
      <c r="A4247" s="7">
        <v>41960</v>
      </c>
      <c r="B4247" s="5">
        <v>2041.32</v>
      </c>
      <c r="C4247" s="8" t="str">
        <f t="shared" si="132"/>
        <v>201411</v>
      </c>
      <c r="D4247" s="8" t="str">
        <f t="shared" si="133"/>
        <v>-</v>
      </c>
    </row>
    <row r="4248" spans="1:4" x14ac:dyDescent="0.25">
      <c r="A4248" s="7">
        <v>41961</v>
      </c>
      <c r="B4248" s="5">
        <v>2051.8000000000002</v>
      </c>
      <c r="C4248" s="8" t="str">
        <f t="shared" si="132"/>
        <v>201411</v>
      </c>
      <c r="D4248" s="8" t="str">
        <f t="shared" si="133"/>
        <v>-</v>
      </c>
    </row>
    <row r="4249" spans="1:4" x14ac:dyDescent="0.25">
      <c r="A4249" s="7">
        <v>41962</v>
      </c>
      <c r="B4249" s="5">
        <v>2048.7199999999998</v>
      </c>
      <c r="C4249" s="8" t="str">
        <f t="shared" si="132"/>
        <v>201411</v>
      </c>
      <c r="D4249" s="8" t="str">
        <f t="shared" si="133"/>
        <v>-</v>
      </c>
    </row>
    <row r="4250" spans="1:4" x14ac:dyDescent="0.25">
      <c r="A4250" s="7">
        <v>41963</v>
      </c>
      <c r="B4250" s="5">
        <v>2052.75</v>
      </c>
      <c r="C4250" s="8" t="str">
        <f t="shared" si="132"/>
        <v>201411</v>
      </c>
      <c r="D4250" s="8" t="str">
        <f t="shared" si="133"/>
        <v>-</v>
      </c>
    </row>
    <row r="4251" spans="1:4" x14ac:dyDescent="0.25">
      <c r="A4251" s="7">
        <v>41964</v>
      </c>
      <c r="B4251" s="5">
        <v>2063.5</v>
      </c>
      <c r="C4251" s="8" t="str">
        <f t="shared" si="132"/>
        <v>201411</v>
      </c>
      <c r="D4251" s="8" t="str">
        <f t="shared" si="133"/>
        <v>-</v>
      </c>
    </row>
    <row r="4252" spans="1:4" x14ac:dyDescent="0.25">
      <c r="A4252" s="7">
        <v>41967</v>
      </c>
      <c r="B4252" s="5">
        <v>2069.41</v>
      </c>
      <c r="C4252" s="8" t="str">
        <f t="shared" si="132"/>
        <v>201411</v>
      </c>
      <c r="D4252" s="8" t="str">
        <f t="shared" si="133"/>
        <v>-</v>
      </c>
    </row>
    <row r="4253" spans="1:4" x14ac:dyDescent="0.25">
      <c r="A4253" s="7">
        <v>41968</v>
      </c>
      <c r="B4253" s="5">
        <v>2067.0300000000002</v>
      </c>
      <c r="C4253" s="8" t="str">
        <f t="shared" si="132"/>
        <v>201411</v>
      </c>
      <c r="D4253" s="8" t="str">
        <f t="shared" si="133"/>
        <v>-</v>
      </c>
    </row>
    <row r="4254" spans="1:4" x14ac:dyDescent="0.25">
      <c r="A4254" s="7">
        <v>41969</v>
      </c>
      <c r="B4254" s="5">
        <v>2072.83</v>
      </c>
      <c r="C4254" s="8" t="str">
        <f t="shared" si="132"/>
        <v>201411</v>
      </c>
      <c r="D4254" s="8" t="str">
        <f t="shared" si="133"/>
        <v>-</v>
      </c>
    </row>
    <row r="4255" spans="1:4" x14ac:dyDescent="0.25">
      <c r="A4255" s="7">
        <v>41971</v>
      </c>
      <c r="B4255" s="5">
        <v>2067.56</v>
      </c>
      <c r="C4255" s="8" t="str">
        <f t="shared" si="132"/>
        <v>201411</v>
      </c>
      <c r="D4255" s="8" t="str">
        <f t="shared" si="133"/>
        <v>-</v>
      </c>
    </row>
    <row r="4256" spans="1:4" x14ac:dyDescent="0.25">
      <c r="A4256" s="7">
        <v>41974</v>
      </c>
      <c r="B4256" s="5">
        <v>2053.44</v>
      </c>
      <c r="C4256" s="8" t="str">
        <f t="shared" si="132"/>
        <v>201412</v>
      </c>
      <c r="D4256" s="8" t="str">
        <f t="shared" si="133"/>
        <v>erster Börsentag des Monats</v>
      </c>
    </row>
    <row r="4257" spans="1:4" x14ac:dyDescent="0.25">
      <c r="A4257" s="7">
        <v>41975</v>
      </c>
      <c r="B4257" s="5">
        <v>2066.5500000000002</v>
      </c>
      <c r="C4257" s="8" t="str">
        <f t="shared" si="132"/>
        <v>201412</v>
      </c>
      <c r="D4257" s="8" t="str">
        <f t="shared" si="133"/>
        <v>-</v>
      </c>
    </row>
    <row r="4258" spans="1:4" x14ac:dyDescent="0.25">
      <c r="A4258" s="7">
        <v>41976</v>
      </c>
      <c r="B4258" s="5">
        <v>2074.33</v>
      </c>
      <c r="C4258" s="8" t="str">
        <f t="shared" si="132"/>
        <v>201412</v>
      </c>
      <c r="D4258" s="8" t="str">
        <f t="shared" si="133"/>
        <v>-</v>
      </c>
    </row>
    <row r="4259" spans="1:4" x14ac:dyDescent="0.25">
      <c r="A4259" s="7">
        <v>41977</v>
      </c>
      <c r="B4259" s="5">
        <v>2071.92</v>
      </c>
      <c r="C4259" s="8" t="str">
        <f t="shared" si="132"/>
        <v>201412</v>
      </c>
      <c r="D4259" s="8" t="str">
        <f t="shared" si="133"/>
        <v>-</v>
      </c>
    </row>
    <row r="4260" spans="1:4" x14ac:dyDescent="0.25">
      <c r="A4260" s="7">
        <v>41978</v>
      </c>
      <c r="B4260" s="5">
        <v>2075.37</v>
      </c>
      <c r="C4260" s="8" t="str">
        <f t="shared" si="132"/>
        <v>201412</v>
      </c>
      <c r="D4260" s="8" t="str">
        <f t="shared" si="133"/>
        <v>-</v>
      </c>
    </row>
    <row r="4261" spans="1:4" x14ac:dyDescent="0.25">
      <c r="A4261" s="7">
        <v>41981</v>
      </c>
      <c r="B4261" s="5">
        <v>2060.31</v>
      </c>
      <c r="C4261" s="8" t="str">
        <f t="shared" si="132"/>
        <v>201412</v>
      </c>
      <c r="D4261" s="8" t="str">
        <f t="shared" si="133"/>
        <v>-</v>
      </c>
    </row>
    <row r="4262" spans="1:4" x14ac:dyDescent="0.25">
      <c r="A4262" s="7">
        <v>41982</v>
      </c>
      <c r="B4262" s="5">
        <v>2059.8200000000002</v>
      </c>
      <c r="C4262" s="8" t="str">
        <f t="shared" si="132"/>
        <v>201412</v>
      </c>
      <c r="D4262" s="8" t="str">
        <f t="shared" si="133"/>
        <v>-</v>
      </c>
    </row>
    <row r="4263" spans="1:4" x14ac:dyDescent="0.25">
      <c r="A4263" s="7">
        <v>41983</v>
      </c>
      <c r="B4263" s="5">
        <v>2026.14</v>
      </c>
      <c r="C4263" s="8" t="str">
        <f t="shared" si="132"/>
        <v>201412</v>
      </c>
      <c r="D4263" s="8" t="str">
        <f t="shared" si="133"/>
        <v>-</v>
      </c>
    </row>
    <row r="4264" spans="1:4" x14ac:dyDescent="0.25">
      <c r="A4264" s="7">
        <v>41984</v>
      </c>
      <c r="B4264" s="5">
        <v>2035.33</v>
      </c>
      <c r="C4264" s="8" t="str">
        <f t="shared" si="132"/>
        <v>201412</v>
      </c>
      <c r="D4264" s="8" t="str">
        <f t="shared" si="133"/>
        <v>-</v>
      </c>
    </row>
    <row r="4265" spans="1:4" x14ac:dyDescent="0.25">
      <c r="A4265" s="7">
        <v>41985</v>
      </c>
      <c r="B4265" s="5">
        <v>2002.33</v>
      </c>
      <c r="C4265" s="8" t="str">
        <f t="shared" si="132"/>
        <v>201412</v>
      </c>
      <c r="D4265" s="8" t="str">
        <f t="shared" si="133"/>
        <v>-</v>
      </c>
    </row>
    <row r="4266" spans="1:4" x14ac:dyDescent="0.25">
      <c r="A4266" s="7">
        <v>41988</v>
      </c>
      <c r="B4266" s="5">
        <v>1989.63</v>
      </c>
      <c r="C4266" s="8" t="str">
        <f t="shared" si="132"/>
        <v>201412</v>
      </c>
      <c r="D4266" s="8" t="str">
        <f t="shared" si="133"/>
        <v>-</v>
      </c>
    </row>
    <row r="4267" spans="1:4" x14ac:dyDescent="0.25">
      <c r="A4267" s="7">
        <v>41989</v>
      </c>
      <c r="B4267" s="5">
        <v>1972.74</v>
      </c>
      <c r="C4267" s="8" t="str">
        <f t="shared" si="132"/>
        <v>201412</v>
      </c>
      <c r="D4267" s="8" t="str">
        <f t="shared" si="133"/>
        <v>-</v>
      </c>
    </row>
    <row r="4268" spans="1:4" x14ac:dyDescent="0.25">
      <c r="A4268" s="7">
        <v>41990</v>
      </c>
      <c r="B4268" s="5">
        <v>2012.89</v>
      </c>
      <c r="C4268" s="8" t="str">
        <f t="shared" si="132"/>
        <v>201412</v>
      </c>
      <c r="D4268" s="8" t="str">
        <f t="shared" si="133"/>
        <v>-</v>
      </c>
    </row>
    <row r="4269" spans="1:4" x14ac:dyDescent="0.25">
      <c r="A4269" s="7">
        <v>41991</v>
      </c>
      <c r="B4269" s="5">
        <v>2061.23</v>
      </c>
      <c r="C4269" s="8" t="str">
        <f t="shared" si="132"/>
        <v>201412</v>
      </c>
      <c r="D4269" s="8" t="str">
        <f t="shared" si="133"/>
        <v>-</v>
      </c>
    </row>
    <row r="4270" spans="1:4" x14ac:dyDescent="0.25">
      <c r="A4270" s="7">
        <v>41992</v>
      </c>
      <c r="B4270" s="5">
        <v>2070.65</v>
      </c>
      <c r="C4270" s="8" t="str">
        <f t="shared" si="132"/>
        <v>201412</v>
      </c>
      <c r="D4270" s="8" t="str">
        <f t="shared" si="133"/>
        <v>-</v>
      </c>
    </row>
    <row r="4271" spans="1:4" x14ac:dyDescent="0.25">
      <c r="A4271" s="7">
        <v>41995</v>
      </c>
      <c r="B4271" s="5">
        <v>2078.54</v>
      </c>
      <c r="C4271" s="8" t="str">
        <f t="shared" si="132"/>
        <v>201412</v>
      </c>
      <c r="D4271" s="8" t="str">
        <f t="shared" si="133"/>
        <v>-</v>
      </c>
    </row>
    <row r="4272" spans="1:4" x14ac:dyDescent="0.25">
      <c r="A4272" s="7">
        <v>41996</v>
      </c>
      <c r="B4272" s="5">
        <v>2082.17</v>
      </c>
      <c r="C4272" s="8" t="str">
        <f t="shared" si="132"/>
        <v>201412</v>
      </c>
      <c r="D4272" s="8" t="str">
        <f t="shared" si="133"/>
        <v>-</v>
      </c>
    </row>
    <row r="4273" spans="1:4" x14ac:dyDescent="0.25">
      <c r="A4273" s="7">
        <v>41997</v>
      </c>
      <c r="B4273" s="5">
        <v>2081.88</v>
      </c>
      <c r="C4273" s="8" t="str">
        <f t="shared" si="132"/>
        <v>201412</v>
      </c>
      <c r="D4273" s="8" t="str">
        <f t="shared" si="133"/>
        <v>-</v>
      </c>
    </row>
    <row r="4274" spans="1:4" x14ac:dyDescent="0.25">
      <c r="A4274" s="7">
        <v>41999</v>
      </c>
      <c r="B4274" s="5">
        <v>2088.77</v>
      </c>
      <c r="C4274" s="8" t="str">
        <f t="shared" si="132"/>
        <v>201412</v>
      </c>
      <c r="D4274" s="8" t="str">
        <f t="shared" si="133"/>
        <v>-</v>
      </c>
    </row>
    <row r="4275" spans="1:4" x14ac:dyDescent="0.25">
      <c r="A4275" s="7">
        <v>42002</v>
      </c>
      <c r="B4275" s="5">
        <v>2090.5700000000002</v>
      </c>
      <c r="C4275" s="8" t="str">
        <f t="shared" si="132"/>
        <v>201412</v>
      </c>
      <c r="D4275" s="8" t="str">
        <f t="shared" si="133"/>
        <v>-</v>
      </c>
    </row>
    <row r="4276" spans="1:4" x14ac:dyDescent="0.25">
      <c r="A4276" s="7">
        <v>42003</v>
      </c>
      <c r="B4276" s="5">
        <v>2080.35</v>
      </c>
      <c r="C4276" s="8" t="str">
        <f t="shared" si="132"/>
        <v>201412</v>
      </c>
      <c r="D4276" s="8" t="str">
        <f t="shared" si="133"/>
        <v>-</v>
      </c>
    </row>
    <row r="4277" spans="1:4" x14ac:dyDescent="0.25">
      <c r="A4277" s="7">
        <v>42004</v>
      </c>
      <c r="B4277" s="5">
        <v>2058.9</v>
      </c>
      <c r="C4277" s="8" t="str">
        <f t="shared" si="132"/>
        <v>201412</v>
      </c>
      <c r="D4277" s="8" t="str">
        <f t="shared" si="133"/>
        <v>-</v>
      </c>
    </row>
    <row r="4278" spans="1:4" x14ac:dyDescent="0.25">
      <c r="A4278" s="7">
        <v>42006</v>
      </c>
      <c r="B4278" s="5">
        <v>2058.1999999999998</v>
      </c>
      <c r="C4278" s="8" t="str">
        <f t="shared" si="132"/>
        <v>20151</v>
      </c>
      <c r="D4278" s="8" t="str">
        <f t="shared" si="133"/>
        <v>erster Börsentag des Monats</v>
      </c>
    </row>
    <row r="4279" spans="1:4" x14ac:dyDescent="0.25">
      <c r="A4279" s="7">
        <v>42009</v>
      </c>
      <c r="B4279" s="5">
        <v>2020.58</v>
      </c>
      <c r="C4279" s="8" t="str">
        <f t="shared" si="132"/>
        <v>20151</v>
      </c>
      <c r="D4279" s="8" t="str">
        <f t="shared" si="133"/>
        <v>-</v>
      </c>
    </row>
    <row r="4280" spans="1:4" x14ac:dyDescent="0.25">
      <c r="A4280" s="7">
        <v>42010</v>
      </c>
      <c r="B4280" s="5">
        <v>2002.61</v>
      </c>
      <c r="C4280" s="8" t="str">
        <f t="shared" si="132"/>
        <v>20151</v>
      </c>
      <c r="D4280" s="8" t="str">
        <f t="shared" si="133"/>
        <v>-</v>
      </c>
    </row>
    <row r="4281" spans="1:4" x14ac:dyDescent="0.25">
      <c r="A4281" s="7">
        <v>42011</v>
      </c>
      <c r="B4281" s="5">
        <v>2025.9</v>
      </c>
      <c r="C4281" s="8" t="str">
        <f t="shared" si="132"/>
        <v>20151</v>
      </c>
      <c r="D4281" s="8" t="str">
        <f t="shared" si="133"/>
        <v>-</v>
      </c>
    </row>
    <row r="4282" spans="1:4" x14ac:dyDescent="0.25">
      <c r="A4282" s="7">
        <v>42012</v>
      </c>
      <c r="B4282" s="5">
        <v>2062.14</v>
      </c>
      <c r="C4282" s="8" t="str">
        <f t="shared" si="132"/>
        <v>20151</v>
      </c>
      <c r="D4282" s="8" t="str">
        <f t="shared" si="133"/>
        <v>-</v>
      </c>
    </row>
    <row r="4283" spans="1:4" x14ac:dyDescent="0.25">
      <c r="A4283" s="7">
        <v>42013</v>
      </c>
      <c r="B4283" s="5">
        <v>2044.81</v>
      </c>
      <c r="C4283" s="8" t="str">
        <f t="shared" si="132"/>
        <v>20151</v>
      </c>
      <c r="D4283" s="8" t="str">
        <f t="shared" si="133"/>
        <v>-</v>
      </c>
    </row>
    <row r="4284" spans="1:4" x14ac:dyDescent="0.25">
      <c r="A4284" s="7">
        <v>42016</v>
      </c>
      <c r="B4284" s="5">
        <v>2028.26</v>
      </c>
      <c r="C4284" s="8" t="str">
        <f t="shared" si="132"/>
        <v>20151</v>
      </c>
      <c r="D4284" s="8" t="str">
        <f t="shared" si="133"/>
        <v>-</v>
      </c>
    </row>
    <row r="4285" spans="1:4" x14ac:dyDescent="0.25">
      <c r="A4285" s="7">
        <v>42017</v>
      </c>
      <c r="B4285" s="5">
        <v>2023.03</v>
      </c>
      <c r="C4285" s="8" t="str">
        <f t="shared" si="132"/>
        <v>20151</v>
      </c>
      <c r="D4285" s="8" t="str">
        <f t="shared" si="133"/>
        <v>-</v>
      </c>
    </row>
    <row r="4286" spans="1:4" x14ac:dyDescent="0.25">
      <c r="A4286" s="7">
        <v>42018</v>
      </c>
      <c r="B4286" s="5">
        <v>2011.27</v>
      </c>
      <c r="C4286" s="8" t="str">
        <f t="shared" si="132"/>
        <v>20151</v>
      </c>
      <c r="D4286" s="8" t="str">
        <f t="shared" si="133"/>
        <v>-</v>
      </c>
    </row>
    <row r="4287" spans="1:4" x14ac:dyDescent="0.25">
      <c r="A4287" s="7">
        <v>42019</v>
      </c>
      <c r="B4287" s="5">
        <v>1992.67</v>
      </c>
      <c r="C4287" s="8" t="str">
        <f t="shared" si="132"/>
        <v>20151</v>
      </c>
      <c r="D4287" s="8" t="str">
        <f t="shared" si="133"/>
        <v>-</v>
      </c>
    </row>
    <row r="4288" spans="1:4" x14ac:dyDescent="0.25">
      <c r="A4288" s="7">
        <v>42020</v>
      </c>
      <c r="B4288" s="5">
        <v>2019.42</v>
      </c>
      <c r="C4288" s="8" t="str">
        <f t="shared" si="132"/>
        <v>20151</v>
      </c>
      <c r="D4288" s="8" t="str">
        <f t="shared" si="133"/>
        <v>-</v>
      </c>
    </row>
    <row r="4289" spans="1:4" x14ac:dyDescent="0.25">
      <c r="A4289" s="7">
        <v>42024</v>
      </c>
      <c r="B4289" s="5">
        <v>2022.55</v>
      </c>
      <c r="C4289" s="8" t="str">
        <f t="shared" si="132"/>
        <v>20151</v>
      </c>
      <c r="D4289" s="8" t="str">
        <f t="shared" si="133"/>
        <v>-</v>
      </c>
    </row>
    <row r="4290" spans="1:4" x14ac:dyDescent="0.25">
      <c r="A4290" s="7">
        <v>42025</v>
      </c>
      <c r="B4290" s="5">
        <v>2032.12</v>
      </c>
      <c r="C4290" s="8" t="str">
        <f t="shared" si="132"/>
        <v>20151</v>
      </c>
      <c r="D4290" s="8" t="str">
        <f t="shared" si="133"/>
        <v>-</v>
      </c>
    </row>
    <row r="4291" spans="1:4" x14ac:dyDescent="0.25">
      <c r="A4291" s="7">
        <v>42026</v>
      </c>
      <c r="B4291" s="5">
        <v>2063.15</v>
      </c>
      <c r="C4291" s="8" t="str">
        <f t="shared" ref="C4291:C4354" si="134">CONCATENATE(YEAR(A4291),MONTH(A4291))</f>
        <v>20151</v>
      </c>
      <c r="D4291" s="8" t="str">
        <f t="shared" si="133"/>
        <v>-</v>
      </c>
    </row>
    <row r="4292" spans="1:4" x14ac:dyDescent="0.25">
      <c r="A4292" s="7">
        <v>42027</v>
      </c>
      <c r="B4292" s="5">
        <v>2051.8200000000002</v>
      </c>
      <c r="C4292" s="8" t="str">
        <f t="shared" si="134"/>
        <v>20151</v>
      </c>
      <c r="D4292" s="8" t="str">
        <f t="shared" ref="D4292:D4355" si="135">IF(C4292&lt;&gt;C4291,"erster Börsentag des Monats","-")</f>
        <v>-</v>
      </c>
    </row>
    <row r="4293" spans="1:4" x14ac:dyDescent="0.25">
      <c r="A4293" s="7">
        <v>42030</v>
      </c>
      <c r="B4293" s="5">
        <v>2057.09</v>
      </c>
      <c r="C4293" s="8" t="str">
        <f t="shared" si="134"/>
        <v>20151</v>
      </c>
      <c r="D4293" s="8" t="str">
        <f t="shared" si="135"/>
        <v>-</v>
      </c>
    </row>
    <row r="4294" spans="1:4" x14ac:dyDescent="0.25">
      <c r="A4294" s="7">
        <v>42031</v>
      </c>
      <c r="B4294" s="5">
        <v>2029.55</v>
      </c>
      <c r="C4294" s="8" t="str">
        <f t="shared" si="134"/>
        <v>20151</v>
      </c>
      <c r="D4294" s="8" t="str">
        <f t="shared" si="135"/>
        <v>-</v>
      </c>
    </row>
    <row r="4295" spans="1:4" x14ac:dyDescent="0.25">
      <c r="A4295" s="7">
        <v>42032</v>
      </c>
      <c r="B4295" s="5">
        <v>2002.16</v>
      </c>
      <c r="C4295" s="8" t="str">
        <f t="shared" si="134"/>
        <v>20151</v>
      </c>
      <c r="D4295" s="8" t="str">
        <f t="shared" si="135"/>
        <v>-</v>
      </c>
    </row>
    <row r="4296" spans="1:4" x14ac:dyDescent="0.25">
      <c r="A4296" s="7">
        <v>42033</v>
      </c>
      <c r="B4296" s="5">
        <v>2021.25</v>
      </c>
      <c r="C4296" s="8" t="str">
        <f t="shared" si="134"/>
        <v>20151</v>
      </c>
      <c r="D4296" s="8" t="str">
        <f t="shared" si="135"/>
        <v>-</v>
      </c>
    </row>
    <row r="4297" spans="1:4" x14ac:dyDescent="0.25">
      <c r="A4297" s="7">
        <v>42034</v>
      </c>
      <c r="B4297" s="5">
        <v>1994.99</v>
      </c>
      <c r="C4297" s="8" t="str">
        <f t="shared" si="134"/>
        <v>20151</v>
      </c>
      <c r="D4297" s="8" t="str">
        <f t="shared" si="135"/>
        <v>-</v>
      </c>
    </row>
    <row r="4298" spans="1:4" x14ac:dyDescent="0.25">
      <c r="A4298" s="7">
        <v>42037</v>
      </c>
      <c r="B4298" s="5">
        <v>2020.85</v>
      </c>
      <c r="C4298" s="8" t="str">
        <f t="shared" si="134"/>
        <v>20152</v>
      </c>
      <c r="D4298" s="8" t="str">
        <f t="shared" si="135"/>
        <v>erster Börsentag des Monats</v>
      </c>
    </row>
    <row r="4299" spans="1:4" x14ac:dyDescent="0.25">
      <c r="A4299" s="7">
        <v>42038</v>
      </c>
      <c r="B4299" s="5">
        <v>2050.0300000000002</v>
      </c>
      <c r="C4299" s="8" t="str">
        <f t="shared" si="134"/>
        <v>20152</v>
      </c>
      <c r="D4299" s="8" t="str">
        <f t="shared" si="135"/>
        <v>-</v>
      </c>
    </row>
    <row r="4300" spans="1:4" x14ac:dyDescent="0.25">
      <c r="A4300" s="7">
        <v>42039</v>
      </c>
      <c r="B4300" s="5">
        <v>2041.51</v>
      </c>
      <c r="C4300" s="8" t="str">
        <f t="shared" si="134"/>
        <v>20152</v>
      </c>
      <c r="D4300" s="8" t="str">
        <f t="shared" si="135"/>
        <v>-</v>
      </c>
    </row>
    <row r="4301" spans="1:4" x14ac:dyDescent="0.25">
      <c r="A4301" s="7">
        <v>42040</v>
      </c>
      <c r="B4301" s="5">
        <v>2062.52</v>
      </c>
      <c r="C4301" s="8" t="str">
        <f t="shared" si="134"/>
        <v>20152</v>
      </c>
      <c r="D4301" s="8" t="str">
        <f t="shared" si="135"/>
        <v>-</v>
      </c>
    </row>
    <row r="4302" spans="1:4" x14ac:dyDescent="0.25">
      <c r="A4302" s="7">
        <v>42041</v>
      </c>
      <c r="B4302" s="5">
        <v>2055.4699999999998</v>
      </c>
      <c r="C4302" s="8" t="str">
        <f t="shared" si="134"/>
        <v>20152</v>
      </c>
      <c r="D4302" s="8" t="str">
        <f t="shared" si="135"/>
        <v>-</v>
      </c>
    </row>
    <row r="4303" spans="1:4" x14ac:dyDescent="0.25">
      <c r="A4303" s="7">
        <v>42044</v>
      </c>
      <c r="B4303" s="5">
        <v>2046.74</v>
      </c>
      <c r="C4303" s="8" t="str">
        <f t="shared" si="134"/>
        <v>20152</v>
      </c>
      <c r="D4303" s="8" t="str">
        <f t="shared" si="135"/>
        <v>-</v>
      </c>
    </row>
    <row r="4304" spans="1:4" x14ac:dyDescent="0.25">
      <c r="A4304" s="7">
        <v>42045</v>
      </c>
      <c r="B4304" s="5">
        <v>2068.59</v>
      </c>
      <c r="C4304" s="8" t="str">
        <f t="shared" si="134"/>
        <v>20152</v>
      </c>
      <c r="D4304" s="8" t="str">
        <f t="shared" si="135"/>
        <v>-</v>
      </c>
    </row>
    <row r="4305" spans="1:4" x14ac:dyDescent="0.25">
      <c r="A4305" s="7">
        <v>42046</v>
      </c>
      <c r="B4305" s="5">
        <v>2068.5300000000002</v>
      </c>
      <c r="C4305" s="8" t="str">
        <f t="shared" si="134"/>
        <v>20152</v>
      </c>
      <c r="D4305" s="8" t="str">
        <f t="shared" si="135"/>
        <v>-</v>
      </c>
    </row>
    <row r="4306" spans="1:4" x14ac:dyDescent="0.25">
      <c r="A4306" s="7">
        <v>42047</v>
      </c>
      <c r="B4306" s="5">
        <v>2088.48</v>
      </c>
      <c r="C4306" s="8" t="str">
        <f t="shared" si="134"/>
        <v>20152</v>
      </c>
      <c r="D4306" s="8" t="str">
        <f t="shared" si="135"/>
        <v>-</v>
      </c>
    </row>
    <row r="4307" spans="1:4" x14ac:dyDescent="0.25">
      <c r="A4307" s="7">
        <v>42048</v>
      </c>
      <c r="B4307" s="5">
        <v>2096.9899999999998</v>
      </c>
      <c r="C4307" s="8" t="str">
        <f t="shared" si="134"/>
        <v>20152</v>
      </c>
      <c r="D4307" s="8" t="str">
        <f t="shared" si="135"/>
        <v>-</v>
      </c>
    </row>
    <row r="4308" spans="1:4" x14ac:dyDescent="0.25">
      <c r="A4308" s="7">
        <v>42052</v>
      </c>
      <c r="B4308" s="5">
        <v>2100.34</v>
      </c>
      <c r="C4308" s="8" t="str">
        <f t="shared" si="134"/>
        <v>20152</v>
      </c>
      <c r="D4308" s="8" t="str">
        <f t="shared" si="135"/>
        <v>-</v>
      </c>
    </row>
    <row r="4309" spans="1:4" x14ac:dyDescent="0.25">
      <c r="A4309" s="7">
        <v>42053</v>
      </c>
      <c r="B4309" s="5">
        <v>2099.6799999999998</v>
      </c>
      <c r="C4309" s="8" t="str">
        <f t="shared" si="134"/>
        <v>20152</v>
      </c>
      <c r="D4309" s="8" t="str">
        <f t="shared" si="135"/>
        <v>-</v>
      </c>
    </row>
    <row r="4310" spans="1:4" x14ac:dyDescent="0.25">
      <c r="A4310" s="7">
        <v>42054</v>
      </c>
      <c r="B4310" s="5">
        <v>2097.4499999999998</v>
      </c>
      <c r="C4310" s="8" t="str">
        <f t="shared" si="134"/>
        <v>20152</v>
      </c>
      <c r="D4310" s="8" t="str">
        <f t="shared" si="135"/>
        <v>-</v>
      </c>
    </row>
    <row r="4311" spans="1:4" x14ac:dyDescent="0.25">
      <c r="A4311" s="7">
        <v>42055</v>
      </c>
      <c r="B4311" s="5">
        <v>2110.3000000000002</v>
      </c>
      <c r="C4311" s="8" t="str">
        <f t="shared" si="134"/>
        <v>20152</v>
      </c>
      <c r="D4311" s="8" t="str">
        <f t="shared" si="135"/>
        <v>-</v>
      </c>
    </row>
    <row r="4312" spans="1:4" x14ac:dyDescent="0.25">
      <c r="A4312" s="7">
        <v>42058</v>
      </c>
      <c r="B4312" s="5">
        <v>2109.66</v>
      </c>
      <c r="C4312" s="8" t="str">
        <f t="shared" si="134"/>
        <v>20152</v>
      </c>
      <c r="D4312" s="8" t="str">
        <f t="shared" si="135"/>
        <v>-</v>
      </c>
    </row>
    <row r="4313" spans="1:4" x14ac:dyDescent="0.25">
      <c r="A4313" s="7">
        <v>42059</v>
      </c>
      <c r="B4313" s="5">
        <v>2115.48</v>
      </c>
      <c r="C4313" s="8" t="str">
        <f t="shared" si="134"/>
        <v>20152</v>
      </c>
      <c r="D4313" s="8" t="str">
        <f t="shared" si="135"/>
        <v>-</v>
      </c>
    </row>
    <row r="4314" spans="1:4" x14ac:dyDescent="0.25">
      <c r="A4314" s="7">
        <v>42060</v>
      </c>
      <c r="B4314" s="5">
        <v>2113.86</v>
      </c>
      <c r="C4314" s="8" t="str">
        <f t="shared" si="134"/>
        <v>20152</v>
      </c>
      <c r="D4314" s="8" t="str">
        <f t="shared" si="135"/>
        <v>-</v>
      </c>
    </row>
    <row r="4315" spans="1:4" x14ac:dyDescent="0.25">
      <c r="A4315" s="7">
        <v>42061</v>
      </c>
      <c r="B4315" s="5">
        <v>2110.7399999999998</v>
      </c>
      <c r="C4315" s="8" t="str">
        <f t="shared" si="134"/>
        <v>20152</v>
      </c>
      <c r="D4315" s="8" t="str">
        <f t="shared" si="135"/>
        <v>-</v>
      </c>
    </row>
    <row r="4316" spans="1:4" x14ac:dyDescent="0.25">
      <c r="A4316" s="7">
        <v>42062</v>
      </c>
      <c r="B4316" s="5">
        <v>2104.5</v>
      </c>
      <c r="C4316" s="8" t="str">
        <f t="shared" si="134"/>
        <v>20152</v>
      </c>
      <c r="D4316" s="8" t="str">
        <f t="shared" si="135"/>
        <v>-</v>
      </c>
    </row>
    <row r="4317" spans="1:4" x14ac:dyDescent="0.25">
      <c r="A4317" s="7">
        <v>42065</v>
      </c>
      <c r="B4317" s="5">
        <v>2117.39</v>
      </c>
      <c r="C4317" s="8" t="str">
        <f t="shared" si="134"/>
        <v>20153</v>
      </c>
      <c r="D4317" s="8" t="str">
        <f t="shared" si="135"/>
        <v>erster Börsentag des Monats</v>
      </c>
    </row>
    <row r="4318" spans="1:4" x14ac:dyDescent="0.25">
      <c r="A4318" s="7">
        <v>42066</v>
      </c>
      <c r="B4318" s="5">
        <v>2107.7800000000002</v>
      </c>
      <c r="C4318" s="8" t="str">
        <f t="shared" si="134"/>
        <v>20153</v>
      </c>
      <c r="D4318" s="8" t="str">
        <f t="shared" si="135"/>
        <v>-</v>
      </c>
    </row>
    <row r="4319" spans="1:4" x14ac:dyDescent="0.25">
      <c r="A4319" s="7">
        <v>42067</v>
      </c>
      <c r="B4319" s="5">
        <v>2098.5300000000002</v>
      </c>
      <c r="C4319" s="8" t="str">
        <f t="shared" si="134"/>
        <v>20153</v>
      </c>
      <c r="D4319" s="8" t="str">
        <f t="shared" si="135"/>
        <v>-</v>
      </c>
    </row>
    <row r="4320" spans="1:4" x14ac:dyDescent="0.25">
      <c r="A4320" s="7">
        <v>42068</v>
      </c>
      <c r="B4320" s="5">
        <v>2101.04</v>
      </c>
      <c r="C4320" s="8" t="str">
        <f t="shared" si="134"/>
        <v>20153</v>
      </c>
      <c r="D4320" s="8" t="str">
        <f t="shared" si="135"/>
        <v>-</v>
      </c>
    </row>
    <row r="4321" spans="1:4" x14ac:dyDescent="0.25">
      <c r="A4321" s="7">
        <v>42069</v>
      </c>
      <c r="B4321" s="5">
        <v>2071.2600000000002</v>
      </c>
      <c r="C4321" s="8" t="str">
        <f t="shared" si="134"/>
        <v>20153</v>
      </c>
      <c r="D4321" s="8" t="str">
        <f t="shared" si="135"/>
        <v>-</v>
      </c>
    </row>
    <row r="4322" spans="1:4" x14ac:dyDescent="0.25">
      <c r="A4322" s="7">
        <v>42072</v>
      </c>
      <c r="B4322" s="5">
        <v>2079.4299999999998</v>
      </c>
      <c r="C4322" s="8" t="str">
        <f t="shared" si="134"/>
        <v>20153</v>
      </c>
      <c r="D4322" s="8" t="str">
        <f t="shared" si="135"/>
        <v>-</v>
      </c>
    </row>
    <row r="4323" spans="1:4" x14ac:dyDescent="0.25">
      <c r="A4323" s="7">
        <v>42073</v>
      </c>
      <c r="B4323" s="5">
        <v>2044.16</v>
      </c>
      <c r="C4323" s="8" t="str">
        <f t="shared" si="134"/>
        <v>20153</v>
      </c>
      <c r="D4323" s="8" t="str">
        <f t="shared" si="135"/>
        <v>-</v>
      </c>
    </row>
    <row r="4324" spans="1:4" x14ac:dyDescent="0.25">
      <c r="A4324" s="7">
        <v>42074</v>
      </c>
      <c r="B4324" s="5">
        <v>2040.24</v>
      </c>
      <c r="C4324" s="8" t="str">
        <f t="shared" si="134"/>
        <v>20153</v>
      </c>
      <c r="D4324" s="8" t="str">
        <f t="shared" si="135"/>
        <v>-</v>
      </c>
    </row>
    <row r="4325" spans="1:4" x14ac:dyDescent="0.25">
      <c r="A4325" s="7">
        <v>42075</v>
      </c>
      <c r="B4325" s="5">
        <v>2065.9499999999998</v>
      </c>
      <c r="C4325" s="8" t="str">
        <f t="shared" si="134"/>
        <v>20153</v>
      </c>
      <c r="D4325" s="8" t="str">
        <f t="shared" si="135"/>
        <v>-</v>
      </c>
    </row>
    <row r="4326" spans="1:4" x14ac:dyDescent="0.25">
      <c r="A4326" s="7">
        <v>42076</v>
      </c>
      <c r="B4326" s="5">
        <v>2053.4</v>
      </c>
      <c r="C4326" s="8" t="str">
        <f t="shared" si="134"/>
        <v>20153</v>
      </c>
      <c r="D4326" s="8" t="str">
        <f t="shared" si="135"/>
        <v>-</v>
      </c>
    </row>
    <row r="4327" spans="1:4" x14ac:dyDescent="0.25">
      <c r="A4327" s="7">
        <v>42079</v>
      </c>
      <c r="B4327" s="5">
        <v>2081.19</v>
      </c>
      <c r="C4327" s="8" t="str">
        <f t="shared" si="134"/>
        <v>20153</v>
      </c>
      <c r="D4327" s="8" t="str">
        <f t="shared" si="135"/>
        <v>-</v>
      </c>
    </row>
    <row r="4328" spans="1:4" x14ac:dyDescent="0.25">
      <c r="A4328" s="7">
        <v>42080</v>
      </c>
      <c r="B4328" s="5">
        <v>2074.2800000000002</v>
      </c>
      <c r="C4328" s="8" t="str">
        <f t="shared" si="134"/>
        <v>20153</v>
      </c>
      <c r="D4328" s="8" t="str">
        <f t="shared" si="135"/>
        <v>-</v>
      </c>
    </row>
    <row r="4329" spans="1:4" x14ac:dyDescent="0.25">
      <c r="A4329" s="7">
        <v>42081</v>
      </c>
      <c r="B4329" s="5">
        <v>2099.5</v>
      </c>
      <c r="C4329" s="8" t="str">
        <f t="shared" si="134"/>
        <v>20153</v>
      </c>
      <c r="D4329" s="8" t="str">
        <f t="shared" si="135"/>
        <v>-</v>
      </c>
    </row>
    <row r="4330" spans="1:4" x14ac:dyDescent="0.25">
      <c r="A4330" s="7">
        <v>42082</v>
      </c>
      <c r="B4330" s="5">
        <v>2089.27</v>
      </c>
      <c r="C4330" s="8" t="str">
        <f t="shared" si="134"/>
        <v>20153</v>
      </c>
      <c r="D4330" s="8" t="str">
        <f t="shared" si="135"/>
        <v>-</v>
      </c>
    </row>
    <row r="4331" spans="1:4" x14ac:dyDescent="0.25">
      <c r="A4331" s="7">
        <v>42083</v>
      </c>
      <c r="B4331" s="5">
        <v>2108.1</v>
      </c>
      <c r="C4331" s="8" t="str">
        <f t="shared" si="134"/>
        <v>20153</v>
      </c>
      <c r="D4331" s="8" t="str">
        <f t="shared" si="135"/>
        <v>-</v>
      </c>
    </row>
    <row r="4332" spans="1:4" x14ac:dyDescent="0.25">
      <c r="A4332" s="7">
        <v>42086</v>
      </c>
      <c r="B4332" s="5">
        <v>2104.42</v>
      </c>
      <c r="C4332" s="8" t="str">
        <f t="shared" si="134"/>
        <v>20153</v>
      </c>
      <c r="D4332" s="8" t="str">
        <f t="shared" si="135"/>
        <v>-</v>
      </c>
    </row>
    <row r="4333" spans="1:4" x14ac:dyDescent="0.25">
      <c r="A4333" s="7">
        <v>42087</v>
      </c>
      <c r="B4333" s="5">
        <v>2091.5</v>
      </c>
      <c r="C4333" s="8" t="str">
        <f t="shared" si="134"/>
        <v>20153</v>
      </c>
      <c r="D4333" s="8" t="str">
        <f t="shared" si="135"/>
        <v>-</v>
      </c>
    </row>
    <row r="4334" spans="1:4" x14ac:dyDescent="0.25">
      <c r="A4334" s="7">
        <v>42088</v>
      </c>
      <c r="B4334" s="5">
        <v>2061.0500000000002</v>
      </c>
      <c r="C4334" s="8" t="str">
        <f t="shared" si="134"/>
        <v>20153</v>
      </c>
      <c r="D4334" s="8" t="str">
        <f t="shared" si="135"/>
        <v>-</v>
      </c>
    </row>
    <row r="4335" spans="1:4" x14ac:dyDescent="0.25">
      <c r="A4335" s="7">
        <v>42089</v>
      </c>
      <c r="B4335" s="5">
        <v>2056.15</v>
      </c>
      <c r="C4335" s="8" t="str">
        <f t="shared" si="134"/>
        <v>20153</v>
      </c>
      <c r="D4335" s="8" t="str">
        <f t="shared" si="135"/>
        <v>-</v>
      </c>
    </row>
    <row r="4336" spans="1:4" x14ac:dyDescent="0.25">
      <c r="A4336" s="7">
        <v>42090</v>
      </c>
      <c r="B4336" s="5">
        <v>2061.02</v>
      </c>
      <c r="C4336" s="8" t="str">
        <f t="shared" si="134"/>
        <v>20153</v>
      </c>
      <c r="D4336" s="8" t="str">
        <f t="shared" si="135"/>
        <v>-</v>
      </c>
    </row>
    <row r="4337" spans="1:4" x14ac:dyDescent="0.25">
      <c r="A4337" s="7">
        <v>42093</v>
      </c>
      <c r="B4337" s="5">
        <v>2086.2399999999998</v>
      </c>
      <c r="C4337" s="8" t="str">
        <f t="shared" si="134"/>
        <v>20153</v>
      </c>
      <c r="D4337" s="8" t="str">
        <f t="shared" si="135"/>
        <v>-</v>
      </c>
    </row>
    <row r="4338" spans="1:4" x14ac:dyDescent="0.25">
      <c r="A4338" s="7">
        <v>42094</v>
      </c>
      <c r="B4338" s="5">
        <v>2067.89</v>
      </c>
      <c r="C4338" s="8" t="str">
        <f t="shared" si="134"/>
        <v>20153</v>
      </c>
      <c r="D4338" s="8" t="str">
        <f t="shared" si="135"/>
        <v>-</v>
      </c>
    </row>
    <row r="4339" spans="1:4" x14ac:dyDescent="0.25">
      <c r="A4339" s="7">
        <v>42095</v>
      </c>
      <c r="B4339" s="5">
        <v>2059.69</v>
      </c>
      <c r="C4339" s="8" t="str">
        <f t="shared" si="134"/>
        <v>20154</v>
      </c>
      <c r="D4339" s="8" t="str">
        <f t="shared" si="135"/>
        <v>erster Börsentag des Monats</v>
      </c>
    </row>
    <row r="4340" spans="1:4" x14ac:dyDescent="0.25">
      <c r="A4340" s="7">
        <v>42096</v>
      </c>
      <c r="B4340" s="5">
        <v>2066.96</v>
      </c>
      <c r="C4340" s="8" t="str">
        <f t="shared" si="134"/>
        <v>20154</v>
      </c>
      <c r="D4340" s="8" t="str">
        <f t="shared" si="135"/>
        <v>-</v>
      </c>
    </row>
    <row r="4341" spans="1:4" x14ac:dyDescent="0.25">
      <c r="A4341" s="7">
        <v>42100</v>
      </c>
      <c r="B4341" s="5">
        <v>2080.62</v>
      </c>
      <c r="C4341" s="8" t="str">
        <f t="shared" si="134"/>
        <v>20154</v>
      </c>
      <c r="D4341" s="8" t="str">
        <f t="shared" si="135"/>
        <v>-</v>
      </c>
    </row>
    <row r="4342" spans="1:4" x14ac:dyDescent="0.25">
      <c r="A4342" s="7">
        <v>42101</v>
      </c>
      <c r="B4342" s="5">
        <v>2076.33</v>
      </c>
      <c r="C4342" s="8" t="str">
        <f t="shared" si="134"/>
        <v>20154</v>
      </c>
      <c r="D4342" s="8" t="str">
        <f t="shared" si="135"/>
        <v>-</v>
      </c>
    </row>
    <row r="4343" spans="1:4" x14ac:dyDescent="0.25">
      <c r="A4343" s="7">
        <v>42102</v>
      </c>
      <c r="B4343" s="5">
        <v>2081.9</v>
      </c>
      <c r="C4343" s="8" t="str">
        <f t="shared" si="134"/>
        <v>20154</v>
      </c>
      <c r="D4343" s="8" t="str">
        <f t="shared" si="135"/>
        <v>-</v>
      </c>
    </row>
    <row r="4344" spans="1:4" x14ac:dyDescent="0.25">
      <c r="A4344" s="7">
        <v>42103</v>
      </c>
      <c r="B4344" s="5">
        <v>2091.1799999999998</v>
      </c>
      <c r="C4344" s="8" t="str">
        <f t="shared" si="134"/>
        <v>20154</v>
      </c>
      <c r="D4344" s="8" t="str">
        <f t="shared" si="135"/>
        <v>-</v>
      </c>
    </row>
    <row r="4345" spans="1:4" x14ac:dyDescent="0.25">
      <c r="A4345" s="7">
        <v>42104</v>
      </c>
      <c r="B4345" s="5">
        <v>2102.06</v>
      </c>
      <c r="C4345" s="8" t="str">
        <f t="shared" si="134"/>
        <v>20154</v>
      </c>
      <c r="D4345" s="8" t="str">
        <f t="shared" si="135"/>
        <v>-</v>
      </c>
    </row>
    <row r="4346" spans="1:4" x14ac:dyDescent="0.25">
      <c r="A4346" s="7">
        <v>42107</v>
      </c>
      <c r="B4346" s="5">
        <v>2092.4299999999998</v>
      </c>
      <c r="C4346" s="8" t="str">
        <f t="shared" si="134"/>
        <v>20154</v>
      </c>
      <c r="D4346" s="8" t="str">
        <f t="shared" si="135"/>
        <v>-</v>
      </c>
    </row>
    <row r="4347" spans="1:4" x14ac:dyDescent="0.25">
      <c r="A4347" s="7">
        <v>42108</v>
      </c>
      <c r="B4347" s="5">
        <v>2095.84</v>
      </c>
      <c r="C4347" s="8" t="str">
        <f t="shared" si="134"/>
        <v>20154</v>
      </c>
      <c r="D4347" s="8" t="str">
        <f t="shared" si="135"/>
        <v>-</v>
      </c>
    </row>
    <row r="4348" spans="1:4" x14ac:dyDescent="0.25">
      <c r="A4348" s="7">
        <v>42109</v>
      </c>
      <c r="B4348" s="5">
        <v>2106.63</v>
      </c>
      <c r="C4348" s="8" t="str">
        <f t="shared" si="134"/>
        <v>20154</v>
      </c>
      <c r="D4348" s="8" t="str">
        <f t="shared" si="135"/>
        <v>-</v>
      </c>
    </row>
    <row r="4349" spans="1:4" x14ac:dyDescent="0.25">
      <c r="A4349" s="7">
        <v>42110</v>
      </c>
      <c r="B4349" s="5">
        <v>2104.9899999999998</v>
      </c>
      <c r="C4349" s="8" t="str">
        <f t="shared" si="134"/>
        <v>20154</v>
      </c>
      <c r="D4349" s="8" t="str">
        <f t="shared" si="135"/>
        <v>-</v>
      </c>
    </row>
    <row r="4350" spans="1:4" x14ac:dyDescent="0.25">
      <c r="A4350" s="7">
        <v>42111</v>
      </c>
      <c r="B4350" s="5">
        <v>2081.1799999999998</v>
      </c>
      <c r="C4350" s="8" t="str">
        <f t="shared" si="134"/>
        <v>20154</v>
      </c>
      <c r="D4350" s="8" t="str">
        <f t="shared" si="135"/>
        <v>-</v>
      </c>
    </row>
    <row r="4351" spans="1:4" x14ac:dyDescent="0.25">
      <c r="A4351" s="7">
        <v>42114</v>
      </c>
      <c r="B4351" s="5">
        <v>2100.4</v>
      </c>
      <c r="C4351" s="8" t="str">
        <f t="shared" si="134"/>
        <v>20154</v>
      </c>
      <c r="D4351" s="8" t="str">
        <f t="shared" si="135"/>
        <v>-</v>
      </c>
    </row>
    <row r="4352" spans="1:4" x14ac:dyDescent="0.25">
      <c r="A4352" s="7">
        <v>42115</v>
      </c>
      <c r="B4352" s="5">
        <v>2097.29</v>
      </c>
      <c r="C4352" s="8" t="str">
        <f t="shared" si="134"/>
        <v>20154</v>
      </c>
      <c r="D4352" s="8" t="str">
        <f t="shared" si="135"/>
        <v>-</v>
      </c>
    </row>
    <row r="4353" spans="1:4" x14ac:dyDescent="0.25">
      <c r="A4353" s="7">
        <v>42116</v>
      </c>
      <c r="B4353" s="5">
        <v>2107.96</v>
      </c>
      <c r="C4353" s="8" t="str">
        <f t="shared" si="134"/>
        <v>20154</v>
      </c>
      <c r="D4353" s="8" t="str">
        <f t="shared" si="135"/>
        <v>-</v>
      </c>
    </row>
    <row r="4354" spans="1:4" x14ac:dyDescent="0.25">
      <c r="A4354" s="7">
        <v>42117</v>
      </c>
      <c r="B4354" s="5">
        <v>2112.9299999999998</v>
      </c>
      <c r="C4354" s="8" t="str">
        <f t="shared" si="134"/>
        <v>20154</v>
      </c>
      <c r="D4354" s="8" t="str">
        <f t="shared" si="135"/>
        <v>-</v>
      </c>
    </row>
    <row r="4355" spans="1:4" x14ac:dyDescent="0.25">
      <c r="A4355" s="7">
        <v>42118</v>
      </c>
      <c r="B4355" s="5">
        <v>2117.69</v>
      </c>
      <c r="C4355" s="8" t="str">
        <f t="shared" ref="C4355:C4418" si="136">CONCATENATE(YEAR(A4355),MONTH(A4355))</f>
        <v>20154</v>
      </c>
      <c r="D4355" s="8" t="str">
        <f t="shared" si="135"/>
        <v>-</v>
      </c>
    </row>
    <row r="4356" spans="1:4" x14ac:dyDescent="0.25">
      <c r="A4356" s="7">
        <v>42121</v>
      </c>
      <c r="B4356" s="5">
        <v>2108.92</v>
      </c>
      <c r="C4356" s="8" t="str">
        <f t="shared" si="136"/>
        <v>20154</v>
      </c>
      <c r="D4356" s="8" t="str">
        <f t="shared" ref="D4356:D4419" si="137">IF(C4356&lt;&gt;C4355,"erster Börsentag des Monats","-")</f>
        <v>-</v>
      </c>
    </row>
    <row r="4357" spans="1:4" x14ac:dyDescent="0.25">
      <c r="A4357" s="7">
        <v>42122</v>
      </c>
      <c r="B4357" s="5">
        <v>2114.7600000000002</v>
      </c>
      <c r="C4357" s="8" t="str">
        <f t="shared" si="136"/>
        <v>20154</v>
      </c>
      <c r="D4357" s="8" t="str">
        <f t="shared" si="137"/>
        <v>-</v>
      </c>
    </row>
    <row r="4358" spans="1:4" x14ac:dyDescent="0.25">
      <c r="A4358" s="7">
        <v>42123</v>
      </c>
      <c r="B4358" s="5">
        <v>2106.85</v>
      </c>
      <c r="C4358" s="8" t="str">
        <f t="shared" si="136"/>
        <v>20154</v>
      </c>
      <c r="D4358" s="8" t="str">
        <f t="shared" si="137"/>
        <v>-</v>
      </c>
    </row>
    <row r="4359" spans="1:4" x14ac:dyDescent="0.25">
      <c r="A4359" s="7">
        <v>42124</v>
      </c>
      <c r="B4359" s="5">
        <v>2085.5100000000002</v>
      </c>
      <c r="C4359" s="8" t="str">
        <f t="shared" si="136"/>
        <v>20154</v>
      </c>
      <c r="D4359" s="8" t="str">
        <f t="shared" si="137"/>
        <v>-</v>
      </c>
    </row>
    <row r="4360" spans="1:4" x14ac:dyDescent="0.25">
      <c r="A4360" s="7">
        <v>42125</v>
      </c>
      <c r="B4360" s="5">
        <v>2108.29</v>
      </c>
      <c r="C4360" s="8" t="str">
        <f t="shared" si="136"/>
        <v>20155</v>
      </c>
      <c r="D4360" s="8" t="str">
        <f t="shared" si="137"/>
        <v>erster Börsentag des Monats</v>
      </c>
    </row>
    <row r="4361" spans="1:4" x14ac:dyDescent="0.25">
      <c r="A4361" s="7">
        <v>42128</v>
      </c>
      <c r="B4361" s="5">
        <v>2114.4899999999998</v>
      </c>
      <c r="C4361" s="8" t="str">
        <f t="shared" si="136"/>
        <v>20155</v>
      </c>
      <c r="D4361" s="8" t="str">
        <f t="shared" si="137"/>
        <v>-</v>
      </c>
    </row>
    <row r="4362" spans="1:4" x14ac:dyDescent="0.25">
      <c r="A4362" s="7">
        <v>42129</v>
      </c>
      <c r="B4362" s="5">
        <v>2089.46</v>
      </c>
      <c r="C4362" s="8" t="str">
        <f t="shared" si="136"/>
        <v>20155</v>
      </c>
      <c r="D4362" s="8" t="str">
        <f t="shared" si="137"/>
        <v>-</v>
      </c>
    </row>
    <row r="4363" spans="1:4" x14ac:dyDescent="0.25">
      <c r="A4363" s="7">
        <v>42130</v>
      </c>
      <c r="B4363" s="5">
        <v>2080.15</v>
      </c>
      <c r="C4363" s="8" t="str">
        <f t="shared" si="136"/>
        <v>20155</v>
      </c>
      <c r="D4363" s="8" t="str">
        <f t="shared" si="137"/>
        <v>-</v>
      </c>
    </row>
    <row r="4364" spans="1:4" x14ac:dyDescent="0.25">
      <c r="A4364" s="7">
        <v>42131</v>
      </c>
      <c r="B4364" s="5">
        <v>2088</v>
      </c>
      <c r="C4364" s="8" t="str">
        <f t="shared" si="136"/>
        <v>20155</v>
      </c>
      <c r="D4364" s="8" t="str">
        <f t="shared" si="137"/>
        <v>-</v>
      </c>
    </row>
    <row r="4365" spans="1:4" x14ac:dyDescent="0.25">
      <c r="A4365" s="7">
        <v>42132</v>
      </c>
      <c r="B4365" s="5">
        <v>2116.1</v>
      </c>
      <c r="C4365" s="8" t="str">
        <f t="shared" si="136"/>
        <v>20155</v>
      </c>
      <c r="D4365" s="8" t="str">
        <f t="shared" si="137"/>
        <v>-</v>
      </c>
    </row>
    <row r="4366" spans="1:4" x14ac:dyDescent="0.25">
      <c r="A4366" s="7">
        <v>42135</v>
      </c>
      <c r="B4366" s="5">
        <v>2105.33</v>
      </c>
      <c r="C4366" s="8" t="str">
        <f t="shared" si="136"/>
        <v>20155</v>
      </c>
      <c r="D4366" s="8" t="str">
        <f t="shared" si="137"/>
        <v>-</v>
      </c>
    </row>
    <row r="4367" spans="1:4" x14ac:dyDescent="0.25">
      <c r="A4367" s="7">
        <v>42136</v>
      </c>
      <c r="B4367" s="5">
        <v>2099.12</v>
      </c>
      <c r="C4367" s="8" t="str">
        <f t="shared" si="136"/>
        <v>20155</v>
      </c>
      <c r="D4367" s="8" t="str">
        <f t="shared" si="137"/>
        <v>-</v>
      </c>
    </row>
    <row r="4368" spans="1:4" x14ac:dyDescent="0.25">
      <c r="A4368" s="7">
        <v>42137</v>
      </c>
      <c r="B4368" s="5">
        <v>2098.48</v>
      </c>
      <c r="C4368" s="8" t="str">
        <f t="shared" si="136"/>
        <v>20155</v>
      </c>
      <c r="D4368" s="8" t="str">
        <f t="shared" si="137"/>
        <v>-</v>
      </c>
    </row>
    <row r="4369" spans="1:4" x14ac:dyDescent="0.25">
      <c r="A4369" s="7">
        <v>42138</v>
      </c>
      <c r="B4369" s="5">
        <v>2121.1</v>
      </c>
      <c r="C4369" s="8" t="str">
        <f t="shared" si="136"/>
        <v>20155</v>
      </c>
      <c r="D4369" s="8" t="str">
        <f t="shared" si="137"/>
        <v>-</v>
      </c>
    </row>
    <row r="4370" spans="1:4" x14ac:dyDescent="0.25">
      <c r="A4370" s="7">
        <v>42139</v>
      </c>
      <c r="B4370" s="5">
        <v>2122.73</v>
      </c>
      <c r="C4370" s="8" t="str">
        <f t="shared" si="136"/>
        <v>20155</v>
      </c>
      <c r="D4370" s="8" t="str">
        <f t="shared" si="137"/>
        <v>-</v>
      </c>
    </row>
    <row r="4371" spans="1:4" x14ac:dyDescent="0.25">
      <c r="A4371" s="7">
        <v>42142</v>
      </c>
      <c r="B4371" s="5">
        <v>2129.1999999999998</v>
      </c>
      <c r="C4371" s="8" t="str">
        <f t="shared" si="136"/>
        <v>20155</v>
      </c>
      <c r="D4371" s="8" t="str">
        <f t="shared" si="137"/>
        <v>-</v>
      </c>
    </row>
    <row r="4372" spans="1:4" x14ac:dyDescent="0.25">
      <c r="A4372" s="7">
        <v>42143</v>
      </c>
      <c r="B4372" s="5">
        <v>2127.83</v>
      </c>
      <c r="C4372" s="8" t="str">
        <f t="shared" si="136"/>
        <v>20155</v>
      </c>
      <c r="D4372" s="8" t="str">
        <f t="shared" si="137"/>
        <v>-</v>
      </c>
    </row>
    <row r="4373" spans="1:4" x14ac:dyDescent="0.25">
      <c r="A4373" s="7">
        <v>42144</v>
      </c>
      <c r="B4373" s="5">
        <v>2125.85</v>
      </c>
      <c r="C4373" s="8" t="str">
        <f t="shared" si="136"/>
        <v>20155</v>
      </c>
      <c r="D4373" s="8" t="str">
        <f t="shared" si="137"/>
        <v>-</v>
      </c>
    </row>
    <row r="4374" spans="1:4" x14ac:dyDescent="0.25">
      <c r="A4374" s="7">
        <v>42145</v>
      </c>
      <c r="B4374" s="5">
        <v>2130.8200000000002</v>
      </c>
      <c r="C4374" s="8" t="str">
        <f t="shared" si="136"/>
        <v>20155</v>
      </c>
      <c r="D4374" s="8" t="str">
        <f t="shared" si="137"/>
        <v>-</v>
      </c>
    </row>
    <row r="4375" spans="1:4" x14ac:dyDescent="0.25">
      <c r="A4375" s="7">
        <v>42146</v>
      </c>
      <c r="B4375" s="5">
        <v>2126.06</v>
      </c>
      <c r="C4375" s="8" t="str">
        <f t="shared" si="136"/>
        <v>20155</v>
      </c>
      <c r="D4375" s="8" t="str">
        <f t="shared" si="137"/>
        <v>-</v>
      </c>
    </row>
    <row r="4376" spans="1:4" x14ac:dyDescent="0.25">
      <c r="A4376" s="7">
        <v>42150</v>
      </c>
      <c r="B4376" s="5">
        <v>2104.1999999999998</v>
      </c>
      <c r="C4376" s="8" t="str">
        <f t="shared" si="136"/>
        <v>20155</v>
      </c>
      <c r="D4376" s="8" t="str">
        <f t="shared" si="137"/>
        <v>-</v>
      </c>
    </row>
    <row r="4377" spans="1:4" x14ac:dyDescent="0.25">
      <c r="A4377" s="7">
        <v>42151</v>
      </c>
      <c r="B4377" s="5">
        <v>2123.48</v>
      </c>
      <c r="C4377" s="8" t="str">
        <f t="shared" si="136"/>
        <v>20155</v>
      </c>
      <c r="D4377" s="8" t="str">
        <f t="shared" si="137"/>
        <v>-</v>
      </c>
    </row>
    <row r="4378" spans="1:4" x14ac:dyDescent="0.25">
      <c r="A4378" s="7">
        <v>42152</v>
      </c>
      <c r="B4378" s="5">
        <v>2120.79</v>
      </c>
      <c r="C4378" s="8" t="str">
        <f t="shared" si="136"/>
        <v>20155</v>
      </c>
      <c r="D4378" s="8" t="str">
        <f t="shared" si="137"/>
        <v>-</v>
      </c>
    </row>
    <row r="4379" spans="1:4" x14ac:dyDescent="0.25">
      <c r="A4379" s="7">
        <v>42153</v>
      </c>
      <c r="B4379" s="5">
        <v>2107.39</v>
      </c>
      <c r="C4379" s="8" t="str">
        <f t="shared" si="136"/>
        <v>20155</v>
      </c>
      <c r="D4379" s="8" t="str">
        <f t="shared" si="137"/>
        <v>-</v>
      </c>
    </row>
    <row r="4380" spans="1:4" x14ac:dyDescent="0.25">
      <c r="A4380" s="7">
        <v>42156</v>
      </c>
      <c r="B4380" s="5">
        <v>2111.73</v>
      </c>
      <c r="C4380" s="8" t="str">
        <f t="shared" si="136"/>
        <v>20156</v>
      </c>
      <c r="D4380" s="8" t="str">
        <f t="shared" si="137"/>
        <v>erster Börsentag des Monats</v>
      </c>
    </row>
    <row r="4381" spans="1:4" x14ac:dyDescent="0.25">
      <c r="A4381" s="7">
        <v>42157</v>
      </c>
      <c r="B4381" s="5">
        <v>2109.6</v>
      </c>
      <c r="C4381" s="8" t="str">
        <f t="shared" si="136"/>
        <v>20156</v>
      </c>
      <c r="D4381" s="8" t="str">
        <f t="shared" si="137"/>
        <v>-</v>
      </c>
    </row>
    <row r="4382" spans="1:4" x14ac:dyDescent="0.25">
      <c r="A4382" s="7">
        <v>42158</v>
      </c>
      <c r="B4382" s="5">
        <v>2114.0700000000002</v>
      </c>
      <c r="C4382" s="8" t="str">
        <f t="shared" si="136"/>
        <v>20156</v>
      </c>
      <c r="D4382" s="8" t="str">
        <f t="shared" si="137"/>
        <v>-</v>
      </c>
    </row>
    <row r="4383" spans="1:4" x14ac:dyDescent="0.25">
      <c r="A4383" s="7">
        <v>42159</v>
      </c>
      <c r="B4383" s="5">
        <v>2095.84</v>
      </c>
      <c r="C4383" s="8" t="str">
        <f t="shared" si="136"/>
        <v>20156</v>
      </c>
      <c r="D4383" s="8" t="str">
        <f t="shared" si="137"/>
        <v>-</v>
      </c>
    </row>
    <row r="4384" spans="1:4" x14ac:dyDescent="0.25">
      <c r="A4384" s="7">
        <v>42160</v>
      </c>
      <c r="B4384" s="5">
        <v>2092.83</v>
      </c>
      <c r="C4384" s="8" t="str">
        <f t="shared" si="136"/>
        <v>20156</v>
      </c>
      <c r="D4384" s="8" t="str">
        <f t="shared" si="137"/>
        <v>-</v>
      </c>
    </row>
    <row r="4385" spans="1:4" x14ac:dyDescent="0.25">
      <c r="A4385" s="7">
        <v>42163</v>
      </c>
      <c r="B4385" s="5">
        <v>2079.2800000000002</v>
      </c>
      <c r="C4385" s="8" t="str">
        <f t="shared" si="136"/>
        <v>20156</v>
      </c>
      <c r="D4385" s="8" t="str">
        <f t="shared" si="137"/>
        <v>-</v>
      </c>
    </row>
    <row r="4386" spans="1:4" x14ac:dyDescent="0.25">
      <c r="A4386" s="7">
        <v>42164</v>
      </c>
      <c r="B4386" s="5">
        <v>2080.15</v>
      </c>
      <c r="C4386" s="8" t="str">
        <f t="shared" si="136"/>
        <v>20156</v>
      </c>
      <c r="D4386" s="8" t="str">
        <f t="shared" si="137"/>
        <v>-</v>
      </c>
    </row>
    <row r="4387" spans="1:4" x14ac:dyDescent="0.25">
      <c r="A4387" s="7">
        <v>42165</v>
      </c>
      <c r="B4387" s="5">
        <v>2105.1999999999998</v>
      </c>
      <c r="C4387" s="8" t="str">
        <f t="shared" si="136"/>
        <v>20156</v>
      </c>
      <c r="D4387" s="8" t="str">
        <f t="shared" si="137"/>
        <v>-</v>
      </c>
    </row>
    <row r="4388" spans="1:4" x14ac:dyDescent="0.25">
      <c r="A4388" s="7">
        <v>42166</v>
      </c>
      <c r="B4388" s="5">
        <v>2108.86</v>
      </c>
      <c r="C4388" s="8" t="str">
        <f t="shared" si="136"/>
        <v>20156</v>
      </c>
      <c r="D4388" s="8" t="str">
        <f t="shared" si="137"/>
        <v>-</v>
      </c>
    </row>
    <row r="4389" spans="1:4" x14ac:dyDescent="0.25">
      <c r="A4389" s="7">
        <v>42167</v>
      </c>
      <c r="B4389" s="5">
        <v>2094.11</v>
      </c>
      <c r="C4389" s="8" t="str">
        <f t="shared" si="136"/>
        <v>20156</v>
      </c>
      <c r="D4389" s="8" t="str">
        <f t="shared" si="137"/>
        <v>-</v>
      </c>
    </row>
    <row r="4390" spans="1:4" x14ac:dyDescent="0.25">
      <c r="A4390" s="7">
        <v>42170</v>
      </c>
      <c r="B4390" s="5">
        <v>2084.4299999999998</v>
      </c>
      <c r="C4390" s="8" t="str">
        <f t="shared" si="136"/>
        <v>20156</v>
      </c>
      <c r="D4390" s="8" t="str">
        <f t="shared" si="137"/>
        <v>-</v>
      </c>
    </row>
    <row r="4391" spans="1:4" x14ac:dyDescent="0.25">
      <c r="A4391" s="7">
        <v>42171</v>
      </c>
      <c r="B4391" s="5">
        <v>2096.29</v>
      </c>
      <c r="C4391" s="8" t="str">
        <f t="shared" si="136"/>
        <v>20156</v>
      </c>
      <c r="D4391" s="8" t="str">
        <f t="shared" si="137"/>
        <v>-</v>
      </c>
    </row>
    <row r="4392" spans="1:4" x14ac:dyDescent="0.25">
      <c r="A4392" s="7">
        <v>42172</v>
      </c>
      <c r="B4392" s="5">
        <v>2100.44</v>
      </c>
      <c r="C4392" s="8" t="str">
        <f t="shared" si="136"/>
        <v>20156</v>
      </c>
      <c r="D4392" s="8" t="str">
        <f t="shared" si="137"/>
        <v>-</v>
      </c>
    </row>
    <row r="4393" spans="1:4" x14ac:dyDescent="0.25">
      <c r="A4393" s="7">
        <v>42173</v>
      </c>
      <c r="B4393" s="5">
        <v>2121.2399999999998</v>
      </c>
      <c r="C4393" s="8" t="str">
        <f t="shared" si="136"/>
        <v>20156</v>
      </c>
      <c r="D4393" s="8" t="str">
        <f t="shared" si="137"/>
        <v>-</v>
      </c>
    </row>
    <row r="4394" spans="1:4" x14ac:dyDescent="0.25">
      <c r="A4394" s="7">
        <v>42174</v>
      </c>
      <c r="B4394" s="5">
        <v>2109.9899999999998</v>
      </c>
      <c r="C4394" s="8" t="str">
        <f t="shared" si="136"/>
        <v>20156</v>
      </c>
      <c r="D4394" s="8" t="str">
        <f t="shared" si="137"/>
        <v>-</v>
      </c>
    </row>
    <row r="4395" spans="1:4" x14ac:dyDescent="0.25">
      <c r="A4395" s="7">
        <v>42177</v>
      </c>
      <c r="B4395" s="5">
        <v>2122.85</v>
      </c>
      <c r="C4395" s="8" t="str">
        <f t="shared" si="136"/>
        <v>20156</v>
      </c>
      <c r="D4395" s="8" t="str">
        <f t="shared" si="137"/>
        <v>-</v>
      </c>
    </row>
    <row r="4396" spans="1:4" x14ac:dyDescent="0.25">
      <c r="A4396" s="7">
        <v>42178</v>
      </c>
      <c r="B4396" s="5">
        <v>2124.1999999999998</v>
      </c>
      <c r="C4396" s="8" t="str">
        <f t="shared" si="136"/>
        <v>20156</v>
      </c>
      <c r="D4396" s="8" t="str">
        <f t="shared" si="137"/>
        <v>-</v>
      </c>
    </row>
    <row r="4397" spans="1:4" x14ac:dyDescent="0.25">
      <c r="A4397" s="7">
        <v>42179</v>
      </c>
      <c r="B4397" s="5">
        <v>2108.58</v>
      </c>
      <c r="C4397" s="8" t="str">
        <f t="shared" si="136"/>
        <v>20156</v>
      </c>
      <c r="D4397" s="8" t="str">
        <f t="shared" si="137"/>
        <v>-</v>
      </c>
    </row>
    <row r="4398" spans="1:4" x14ac:dyDescent="0.25">
      <c r="A4398" s="7">
        <v>42180</v>
      </c>
      <c r="B4398" s="5">
        <v>2102.31</v>
      </c>
      <c r="C4398" s="8" t="str">
        <f t="shared" si="136"/>
        <v>20156</v>
      </c>
      <c r="D4398" s="8" t="str">
        <f t="shared" si="137"/>
        <v>-</v>
      </c>
    </row>
    <row r="4399" spans="1:4" x14ac:dyDescent="0.25">
      <c r="A4399" s="7">
        <v>42181</v>
      </c>
      <c r="B4399" s="5">
        <v>2101.4899999999998</v>
      </c>
      <c r="C4399" s="8" t="str">
        <f t="shared" si="136"/>
        <v>20156</v>
      </c>
      <c r="D4399" s="8" t="str">
        <f t="shared" si="137"/>
        <v>-</v>
      </c>
    </row>
    <row r="4400" spans="1:4" x14ac:dyDescent="0.25">
      <c r="A4400" s="7">
        <v>42184</v>
      </c>
      <c r="B4400" s="5">
        <v>2057.64</v>
      </c>
      <c r="C4400" s="8" t="str">
        <f t="shared" si="136"/>
        <v>20156</v>
      </c>
      <c r="D4400" s="8" t="str">
        <f t="shared" si="137"/>
        <v>-</v>
      </c>
    </row>
    <row r="4401" spans="1:4" x14ac:dyDescent="0.25">
      <c r="A4401" s="7">
        <v>42185</v>
      </c>
      <c r="B4401" s="5">
        <v>2063.11</v>
      </c>
      <c r="C4401" s="8" t="str">
        <f t="shared" si="136"/>
        <v>20156</v>
      </c>
      <c r="D4401" s="8" t="str">
        <f t="shared" si="137"/>
        <v>-</v>
      </c>
    </row>
    <row r="4402" spans="1:4" x14ac:dyDescent="0.25">
      <c r="A4402" s="7">
        <v>42186</v>
      </c>
      <c r="B4402" s="5">
        <v>2077.42</v>
      </c>
      <c r="C4402" s="8" t="str">
        <f t="shared" si="136"/>
        <v>20157</v>
      </c>
      <c r="D4402" s="8" t="str">
        <f t="shared" si="137"/>
        <v>erster Börsentag des Monats</v>
      </c>
    </row>
    <row r="4403" spans="1:4" x14ac:dyDescent="0.25">
      <c r="A4403" s="7">
        <v>42187</v>
      </c>
      <c r="B4403" s="5">
        <v>2076.7800000000002</v>
      </c>
      <c r="C4403" s="8" t="str">
        <f t="shared" si="136"/>
        <v>20157</v>
      </c>
      <c r="D4403" s="8" t="str">
        <f t="shared" si="137"/>
        <v>-</v>
      </c>
    </row>
    <row r="4404" spans="1:4" x14ac:dyDescent="0.25">
      <c r="A4404" s="7">
        <v>42191</v>
      </c>
      <c r="B4404" s="5">
        <v>2068.7600000000002</v>
      </c>
      <c r="C4404" s="8" t="str">
        <f t="shared" si="136"/>
        <v>20157</v>
      </c>
      <c r="D4404" s="8" t="str">
        <f t="shared" si="137"/>
        <v>-</v>
      </c>
    </row>
    <row r="4405" spans="1:4" x14ac:dyDescent="0.25">
      <c r="A4405" s="7">
        <v>42192</v>
      </c>
      <c r="B4405" s="5">
        <v>2081.34</v>
      </c>
      <c r="C4405" s="8" t="str">
        <f t="shared" si="136"/>
        <v>20157</v>
      </c>
      <c r="D4405" s="8" t="str">
        <f t="shared" si="137"/>
        <v>-</v>
      </c>
    </row>
    <row r="4406" spans="1:4" x14ac:dyDescent="0.25">
      <c r="A4406" s="7">
        <v>42193</v>
      </c>
      <c r="B4406" s="5">
        <v>2046.68</v>
      </c>
      <c r="C4406" s="8" t="str">
        <f t="shared" si="136"/>
        <v>20157</v>
      </c>
      <c r="D4406" s="8" t="str">
        <f t="shared" si="137"/>
        <v>-</v>
      </c>
    </row>
    <row r="4407" spans="1:4" x14ac:dyDescent="0.25">
      <c r="A4407" s="7">
        <v>42194</v>
      </c>
      <c r="B4407" s="5">
        <v>2051.31</v>
      </c>
      <c r="C4407" s="8" t="str">
        <f t="shared" si="136"/>
        <v>20157</v>
      </c>
      <c r="D4407" s="8" t="str">
        <f t="shared" si="137"/>
        <v>-</v>
      </c>
    </row>
    <row r="4408" spans="1:4" x14ac:dyDescent="0.25">
      <c r="A4408" s="7">
        <v>42195</v>
      </c>
      <c r="B4408" s="5">
        <v>2076.62</v>
      </c>
      <c r="C4408" s="8" t="str">
        <f t="shared" si="136"/>
        <v>20157</v>
      </c>
      <c r="D4408" s="8" t="str">
        <f t="shared" si="137"/>
        <v>-</v>
      </c>
    </row>
    <row r="4409" spans="1:4" x14ac:dyDescent="0.25">
      <c r="A4409" s="7">
        <v>42198</v>
      </c>
      <c r="B4409" s="5">
        <v>2099.6</v>
      </c>
      <c r="C4409" s="8" t="str">
        <f t="shared" si="136"/>
        <v>20157</v>
      </c>
      <c r="D4409" s="8" t="str">
        <f t="shared" si="137"/>
        <v>-</v>
      </c>
    </row>
    <row r="4410" spans="1:4" x14ac:dyDescent="0.25">
      <c r="A4410" s="7">
        <v>42199</v>
      </c>
      <c r="B4410" s="5">
        <v>2108.9499999999998</v>
      </c>
      <c r="C4410" s="8" t="str">
        <f t="shared" si="136"/>
        <v>20157</v>
      </c>
      <c r="D4410" s="8" t="str">
        <f t="shared" si="137"/>
        <v>-</v>
      </c>
    </row>
    <row r="4411" spans="1:4" x14ac:dyDescent="0.25">
      <c r="A4411" s="7">
        <v>42200</v>
      </c>
      <c r="B4411" s="5">
        <v>2107.4</v>
      </c>
      <c r="C4411" s="8" t="str">
        <f t="shared" si="136"/>
        <v>20157</v>
      </c>
      <c r="D4411" s="8" t="str">
        <f t="shared" si="137"/>
        <v>-</v>
      </c>
    </row>
    <row r="4412" spans="1:4" x14ac:dyDescent="0.25">
      <c r="A4412" s="7">
        <v>42201</v>
      </c>
      <c r="B4412" s="5">
        <v>2124.29</v>
      </c>
      <c r="C4412" s="8" t="str">
        <f t="shared" si="136"/>
        <v>20157</v>
      </c>
      <c r="D4412" s="8" t="str">
        <f t="shared" si="137"/>
        <v>-</v>
      </c>
    </row>
    <row r="4413" spans="1:4" x14ac:dyDescent="0.25">
      <c r="A4413" s="7">
        <v>42202</v>
      </c>
      <c r="B4413" s="5">
        <v>2126.64</v>
      </c>
      <c r="C4413" s="8" t="str">
        <f t="shared" si="136"/>
        <v>20157</v>
      </c>
      <c r="D4413" s="8" t="str">
        <f t="shared" si="137"/>
        <v>-</v>
      </c>
    </row>
    <row r="4414" spans="1:4" x14ac:dyDescent="0.25">
      <c r="A4414" s="7">
        <v>42205</v>
      </c>
      <c r="B4414" s="5">
        <v>2128.2800000000002</v>
      </c>
      <c r="C4414" s="8" t="str">
        <f t="shared" si="136"/>
        <v>20157</v>
      </c>
      <c r="D4414" s="8" t="str">
        <f t="shared" si="137"/>
        <v>-</v>
      </c>
    </row>
    <row r="4415" spans="1:4" x14ac:dyDescent="0.25">
      <c r="A4415" s="7">
        <v>42206</v>
      </c>
      <c r="B4415" s="5">
        <v>2119.21</v>
      </c>
      <c r="C4415" s="8" t="str">
        <f t="shared" si="136"/>
        <v>20157</v>
      </c>
      <c r="D4415" s="8" t="str">
        <f t="shared" si="137"/>
        <v>-</v>
      </c>
    </row>
    <row r="4416" spans="1:4" x14ac:dyDescent="0.25">
      <c r="A4416" s="7">
        <v>42207</v>
      </c>
      <c r="B4416" s="5">
        <v>2114.15</v>
      </c>
      <c r="C4416" s="8" t="str">
        <f t="shared" si="136"/>
        <v>20157</v>
      </c>
      <c r="D4416" s="8" t="str">
        <f t="shared" si="137"/>
        <v>-</v>
      </c>
    </row>
    <row r="4417" spans="1:4" x14ac:dyDescent="0.25">
      <c r="A4417" s="7">
        <v>42208</v>
      </c>
      <c r="B4417" s="5">
        <v>2102.15</v>
      </c>
      <c r="C4417" s="8" t="str">
        <f t="shared" si="136"/>
        <v>20157</v>
      </c>
      <c r="D4417" s="8" t="str">
        <f t="shared" si="137"/>
        <v>-</v>
      </c>
    </row>
    <row r="4418" spans="1:4" x14ac:dyDescent="0.25">
      <c r="A4418" s="7">
        <v>42209</v>
      </c>
      <c r="B4418" s="5">
        <v>2079.65</v>
      </c>
      <c r="C4418" s="8" t="str">
        <f t="shared" si="136"/>
        <v>20157</v>
      </c>
      <c r="D4418" s="8" t="str">
        <f t="shared" si="137"/>
        <v>-</v>
      </c>
    </row>
    <row r="4419" spans="1:4" x14ac:dyDescent="0.25">
      <c r="A4419" s="7">
        <v>42212</v>
      </c>
      <c r="B4419" s="5">
        <v>2067.64</v>
      </c>
      <c r="C4419" s="8" t="str">
        <f t="shared" ref="C4419:C4482" si="138">CONCATENATE(YEAR(A4419),MONTH(A4419))</f>
        <v>20157</v>
      </c>
      <c r="D4419" s="8" t="str">
        <f t="shared" si="137"/>
        <v>-</v>
      </c>
    </row>
    <row r="4420" spans="1:4" x14ac:dyDescent="0.25">
      <c r="A4420" s="7">
        <v>42213</v>
      </c>
      <c r="B4420" s="5">
        <v>2093.25</v>
      </c>
      <c r="C4420" s="8" t="str">
        <f t="shared" si="138"/>
        <v>20157</v>
      </c>
      <c r="D4420" s="8" t="str">
        <f t="shared" ref="D4420:D4483" si="139">IF(C4420&lt;&gt;C4419,"erster Börsentag des Monats","-")</f>
        <v>-</v>
      </c>
    </row>
    <row r="4421" spans="1:4" x14ac:dyDescent="0.25">
      <c r="A4421" s="7">
        <v>42214</v>
      </c>
      <c r="B4421" s="5">
        <v>2108.5700000000002</v>
      </c>
      <c r="C4421" s="8" t="str">
        <f t="shared" si="138"/>
        <v>20157</v>
      </c>
      <c r="D4421" s="8" t="str">
        <f t="shared" si="139"/>
        <v>-</v>
      </c>
    </row>
    <row r="4422" spans="1:4" x14ac:dyDescent="0.25">
      <c r="A4422" s="7">
        <v>42215</v>
      </c>
      <c r="B4422" s="5">
        <v>2108.63</v>
      </c>
      <c r="C4422" s="8" t="str">
        <f t="shared" si="138"/>
        <v>20157</v>
      </c>
      <c r="D4422" s="8" t="str">
        <f t="shared" si="139"/>
        <v>-</v>
      </c>
    </row>
    <row r="4423" spans="1:4" x14ac:dyDescent="0.25">
      <c r="A4423" s="7">
        <v>42216</v>
      </c>
      <c r="B4423" s="5">
        <v>2103.84</v>
      </c>
      <c r="C4423" s="8" t="str">
        <f t="shared" si="138"/>
        <v>20157</v>
      </c>
      <c r="D4423" s="8" t="str">
        <f t="shared" si="139"/>
        <v>-</v>
      </c>
    </row>
    <row r="4424" spans="1:4" x14ac:dyDescent="0.25">
      <c r="A4424" s="7">
        <v>42219</v>
      </c>
      <c r="B4424" s="5">
        <v>2098.04</v>
      </c>
      <c r="C4424" s="8" t="str">
        <f t="shared" si="138"/>
        <v>20158</v>
      </c>
      <c r="D4424" s="8" t="str">
        <f t="shared" si="139"/>
        <v>erster Börsentag des Monats</v>
      </c>
    </row>
    <row r="4425" spans="1:4" x14ac:dyDescent="0.25">
      <c r="A4425" s="7">
        <v>42220</v>
      </c>
      <c r="B4425" s="5">
        <v>2093.3200000000002</v>
      </c>
      <c r="C4425" s="8" t="str">
        <f t="shared" si="138"/>
        <v>20158</v>
      </c>
      <c r="D4425" s="8" t="str">
        <f t="shared" si="139"/>
        <v>-</v>
      </c>
    </row>
    <row r="4426" spans="1:4" x14ac:dyDescent="0.25">
      <c r="A4426" s="7">
        <v>42221</v>
      </c>
      <c r="B4426" s="5">
        <v>2099.84</v>
      </c>
      <c r="C4426" s="8" t="str">
        <f t="shared" si="138"/>
        <v>20158</v>
      </c>
      <c r="D4426" s="8" t="str">
        <f t="shared" si="139"/>
        <v>-</v>
      </c>
    </row>
    <row r="4427" spans="1:4" x14ac:dyDescent="0.25">
      <c r="A4427" s="7">
        <v>42222</v>
      </c>
      <c r="B4427" s="5">
        <v>2083.56</v>
      </c>
      <c r="C4427" s="8" t="str">
        <f t="shared" si="138"/>
        <v>20158</v>
      </c>
      <c r="D4427" s="8" t="str">
        <f t="shared" si="139"/>
        <v>-</v>
      </c>
    </row>
    <row r="4428" spans="1:4" x14ac:dyDescent="0.25">
      <c r="A4428" s="7">
        <v>42223</v>
      </c>
      <c r="B4428" s="5">
        <v>2077.5700000000002</v>
      </c>
      <c r="C4428" s="8" t="str">
        <f t="shared" si="138"/>
        <v>20158</v>
      </c>
      <c r="D4428" s="8" t="str">
        <f t="shared" si="139"/>
        <v>-</v>
      </c>
    </row>
    <row r="4429" spans="1:4" x14ac:dyDescent="0.25">
      <c r="A4429" s="7">
        <v>42226</v>
      </c>
      <c r="B4429" s="5">
        <v>2104.1799999999998</v>
      </c>
      <c r="C4429" s="8" t="str">
        <f t="shared" si="138"/>
        <v>20158</v>
      </c>
      <c r="D4429" s="8" t="str">
        <f t="shared" si="139"/>
        <v>-</v>
      </c>
    </row>
    <row r="4430" spans="1:4" x14ac:dyDescent="0.25">
      <c r="A4430" s="7">
        <v>42227</v>
      </c>
      <c r="B4430" s="5">
        <v>2084.0700000000002</v>
      </c>
      <c r="C4430" s="8" t="str">
        <f t="shared" si="138"/>
        <v>20158</v>
      </c>
      <c r="D4430" s="8" t="str">
        <f t="shared" si="139"/>
        <v>-</v>
      </c>
    </row>
    <row r="4431" spans="1:4" x14ac:dyDescent="0.25">
      <c r="A4431" s="7">
        <v>42228</v>
      </c>
      <c r="B4431" s="5">
        <v>2086.0500000000002</v>
      </c>
      <c r="C4431" s="8" t="str">
        <f t="shared" si="138"/>
        <v>20158</v>
      </c>
      <c r="D4431" s="8" t="str">
        <f t="shared" si="139"/>
        <v>-</v>
      </c>
    </row>
    <row r="4432" spans="1:4" x14ac:dyDescent="0.25">
      <c r="A4432" s="7">
        <v>42229</v>
      </c>
      <c r="B4432" s="5">
        <v>2083.39</v>
      </c>
      <c r="C4432" s="8" t="str">
        <f t="shared" si="138"/>
        <v>20158</v>
      </c>
      <c r="D4432" s="8" t="str">
        <f t="shared" si="139"/>
        <v>-</v>
      </c>
    </row>
    <row r="4433" spans="1:4" x14ac:dyDescent="0.25">
      <c r="A4433" s="7">
        <v>42230</v>
      </c>
      <c r="B4433" s="5">
        <v>2091.54</v>
      </c>
      <c r="C4433" s="8" t="str">
        <f t="shared" si="138"/>
        <v>20158</v>
      </c>
      <c r="D4433" s="8" t="str">
        <f t="shared" si="139"/>
        <v>-</v>
      </c>
    </row>
    <row r="4434" spans="1:4" x14ac:dyDescent="0.25">
      <c r="A4434" s="7">
        <v>42233</v>
      </c>
      <c r="B4434" s="5">
        <v>2102.44</v>
      </c>
      <c r="C4434" s="8" t="str">
        <f t="shared" si="138"/>
        <v>20158</v>
      </c>
      <c r="D4434" s="8" t="str">
        <f t="shared" si="139"/>
        <v>-</v>
      </c>
    </row>
    <row r="4435" spans="1:4" x14ac:dyDescent="0.25">
      <c r="A4435" s="7">
        <v>42234</v>
      </c>
      <c r="B4435" s="5">
        <v>2096.92</v>
      </c>
      <c r="C4435" s="8" t="str">
        <f t="shared" si="138"/>
        <v>20158</v>
      </c>
      <c r="D4435" s="8" t="str">
        <f t="shared" si="139"/>
        <v>-</v>
      </c>
    </row>
    <row r="4436" spans="1:4" x14ac:dyDescent="0.25">
      <c r="A4436" s="7">
        <v>42235</v>
      </c>
      <c r="B4436" s="5">
        <v>2079.61</v>
      </c>
      <c r="C4436" s="8" t="str">
        <f t="shared" si="138"/>
        <v>20158</v>
      </c>
      <c r="D4436" s="8" t="str">
        <f t="shared" si="139"/>
        <v>-</v>
      </c>
    </row>
    <row r="4437" spans="1:4" x14ac:dyDescent="0.25">
      <c r="A4437" s="7">
        <v>42236</v>
      </c>
      <c r="B4437" s="5">
        <v>2035.73</v>
      </c>
      <c r="C4437" s="8" t="str">
        <f t="shared" si="138"/>
        <v>20158</v>
      </c>
      <c r="D4437" s="8" t="str">
        <f t="shared" si="139"/>
        <v>-</v>
      </c>
    </row>
    <row r="4438" spans="1:4" x14ac:dyDescent="0.25">
      <c r="A4438" s="7">
        <v>42237</v>
      </c>
      <c r="B4438" s="5">
        <v>1970.89</v>
      </c>
      <c r="C4438" s="8" t="str">
        <f t="shared" si="138"/>
        <v>20158</v>
      </c>
      <c r="D4438" s="8" t="str">
        <f t="shared" si="139"/>
        <v>-</v>
      </c>
    </row>
    <row r="4439" spans="1:4" x14ac:dyDescent="0.25">
      <c r="A4439" s="7">
        <v>42240</v>
      </c>
      <c r="B4439" s="5">
        <v>1893.21</v>
      </c>
      <c r="C4439" s="8" t="str">
        <f t="shared" si="138"/>
        <v>20158</v>
      </c>
      <c r="D4439" s="8" t="str">
        <f t="shared" si="139"/>
        <v>-</v>
      </c>
    </row>
    <row r="4440" spans="1:4" x14ac:dyDescent="0.25">
      <c r="A4440" s="7">
        <v>42241</v>
      </c>
      <c r="B4440" s="5">
        <v>1867.61</v>
      </c>
      <c r="C4440" s="8" t="str">
        <f t="shared" si="138"/>
        <v>20158</v>
      </c>
      <c r="D4440" s="8" t="str">
        <f t="shared" si="139"/>
        <v>-</v>
      </c>
    </row>
    <row r="4441" spans="1:4" x14ac:dyDescent="0.25">
      <c r="A4441" s="7">
        <v>42242</v>
      </c>
      <c r="B4441" s="5">
        <v>1940.51</v>
      </c>
      <c r="C4441" s="8" t="str">
        <f t="shared" si="138"/>
        <v>20158</v>
      </c>
      <c r="D4441" s="8" t="str">
        <f t="shared" si="139"/>
        <v>-</v>
      </c>
    </row>
    <row r="4442" spans="1:4" x14ac:dyDescent="0.25">
      <c r="A4442" s="7">
        <v>42243</v>
      </c>
      <c r="B4442" s="5">
        <v>1987.66</v>
      </c>
      <c r="C4442" s="8" t="str">
        <f t="shared" si="138"/>
        <v>20158</v>
      </c>
      <c r="D4442" s="8" t="str">
        <f t="shared" si="139"/>
        <v>-</v>
      </c>
    </row>
    <row r="4443" spans="1:4" x14ac:dyDescent="0.25">
      <c r="A4443" s="7">
        <v>42244</v>
      </c>
      <c r="B4443" s="5">
        <v>1988.87</v>
      </c>
      <c r="C4443" s="8" t="str">
        <f t="shared" si="138"/>
        <v>20158</v>
      </c>
      <c r="D4443" s="8" t="str">
        <f t="shared" si="139"/>
        <v>-</v>
      </c>
    </row>
    <row r="4444" spans="1:4" x14ac:dyDescent="0.25">
      <c r="A4444" s="7">
        <v>42247</v>
      </c>
      <c r="B4444" s="5">
        <v>1972.18</v>
      </c>
      <c r="C4444" s="8" t="str">
        <f t="shared" si="138"/>
        <v>20158</v>
      </c>
      <c r="D4444" s="8" t="str">
        <f t="shared" si="139"/>
        <v>-</v>
      </c>
    </row>
    <row r="4445" spans="1:4" x14ac:dyDescent="0.25">
      <c r="A4445" s="7">
        <v>42248</v>
      </c>
      <c r="B4445" s="5">
        <v>1913.85</v>
      </c>
      <c r="C4445" s="8" t="str">
        <f t="shared" si="138"/>
        <v>20159</v>
      </c>
      <c r="D4445" s="8" t="str">
        <f t="shared" si="139"/>
        <v>erster Börsentag des Monats</v>
      </c>
    </row>
    <row r="4446" spans="1:4" x14ac:dyDescent="0.25">
      <c r="A4446" s="7">
        <v>42249</v>
      </c>
      <c r="B4446" s="5">
        <v>1948.86</v>
      </c>
      <c r="C4446" s="8" t="str">
        <f t="shared" si="138"/>
        <v>20159</v>
      </c>
      <c r="D4446" s="8" t="str">
        <f t="shared" si="139"/>
        <v>-</v>
      </c>
    </row>
    <row r="4447" spans="1:4" x14ac:dyDescent="0.25">
      <c r="A4447" s="7">
        <v>42250</v>
      </c>
      <c r="B4447" s="5">
        <v>1951.13</v>
      </c>
      <c r="C4447" s="8" t="str">
        <f t="shared" si="138"/>
        <v>20159</v>
      </c>
      <c r="D4447" s="8" t="str">
        <f t="shared" si="139"/>
        <v>-</v>
      </c>
    </row>
    <row r="4448" spans="1:4" x14ac:dyDescent="0.25">
      <c r="A4448" s="7">
        <v>42251</v>
      </c>
      <c r="B4448" s="5">
        <v>1921.22</v>
      </c>
      <c r="C4448" s="8" t="str">
        <f t="shared" si="138"/>
        <v>20159</v>
      </c>
      <c r="D4448" s="8" t="str">
        <f t="shared" si="139"/>
        <v>-</v>
      </c>
    </row>
    <row r="4449" spans="1:4" x14ac:dyDescent="0.25">
      <c r="A4449" s="7">
        <v>42255</v>
      </c>
      <c r="B4449" s="5">
        <v>1969.41</v>
      </c>
      <c r="C4449" s="8" t="str">
        <f t="shared" si="138"/>
        <v>20159</v>
      </c>
      <c r="D4449" s="8" t="str">
        <f t="shared" si="139"/>
        <v>-</v>
      </c>
    </row>
    <row r="4450" spans="1:4" x14ac:dyDescent="0.25">
      <c r="A4450" s="7">
        <v>42256</v>
      </c>
      <c r="B4450" s="5">
        <v>1942.04</v>
      </c>
      <c r="C4450" s="8" t="str">
        <f t="shared" si="138"/>
        <v>20159</v>
      </c>
      <c r="D4450" s="8" t="str">
        <f t="shared" si="139"/>
        <v>-</v>
      </c>
    </row>
    <row r="4451" spans="1:4" x14ac:dyDescent="0.25">
      <c r="A4451" s="7">
        <v>42257</v>
      </c>
      <c r="B4451" s="5">
        <v>1952.29</v>
      </c>
      <c r="C4451" s="8" t="str">
        <f t="shared" si="138"/>
        <v>20159</v>
      </c>
      <c r="D4451" s="8" t="str">
        <f t="shared" si="139"/>
        <v>-</v>
      </c>
    </row>
    <row r="4452" spans="1:4" x14ac:dyDescent="0.25">
      <c r="A4452" s="7">
        <v>42258</v>
      </c>
      <c r="B4452" s="5">
        <v>1961.05</v>
      </c>
      <c r="C4452" s="8" t="str">
        <f t="shared" si="138"/>
        <v>20159</v>
      </c>
      <c r="D4452" s="8" t="str">
        <f t="shared" si="139"/>
        <v>-</v>
      </c>
    </row>
    <row r="4453" spans="1:4" x14ac:dyDescent="0.25">
      <c r="A4453" s="7">
        <v>42261</v>
      </c>
      <c r="B4453" s="5">
        <v>1953.03</v>
      </c>
      <c r="C4453" s="8" t="str">
        <f t="shared" si="138"/>
        <v>20159</v>
      </c>
      <c r="D4453" s="8" t="str">
        <f t="shared" si="139"/>
        <v>-</v>
      </c>
    </row>
    <row r="4454" spans="1:4" x14ac:dyDescent="0.25">
      <c r="A4454" s="7">
        <v>42262</v>
      </c>
      <c r="B4454" s="5">
        <v>1978.09</v>
      </c>
      <c r="C4454" s="8" t="str">
        <f t="shared" si="138"/>
        <v>20159</v>
      </c>
      <c r="D4454" s="8" t="str">
        <f t="shared" si="139"/>
        <v>-</v>
      </c>
    </row>
    <row r="4455" spans="1:4" x14ac:dyDescent="0.25">
      <c r="A4455" s="7">
        <v>42263</v>
      </c>
      <c r="B4455" s="5">
        <v>1995.31</v>
      </c>
      <c r="C4455" s="8" t="str">
        <f t="shared" si="138"/>
        <v>20159</v>
      </c>
      <c r="D4455" s="8" t="str">
        <f t="shared" si="139"/>
        <v>-</v>
      </c>
    </row>
    <row r="4456" spans="1:4" x14ac:dyDescent="0.25">
      <c r="A4456" s="7">
        <v>42264</v>
      </c>
      <c r="B4456" s="5">
        <v>1990.2</v>
      </c>
      <c r="C4456" s="8" t="str">
        <f t="shared" si="138"/>
        <v>20159</v>
      </c>
      <c r="D4456" s="8" t="str">
        <f t="shared" si="139"/>
        <v>-</v>
      </c>
    </row>
    <row r="4457" spans="1:4" x14ac:dyDescent="0.25">
      <c r="A4457" s="7">
        <v>42265</v>
      </c>
      <c r="B4457" s="5">
        <v>1958.03</v>
      </c>
      <c r="C4457" s="8" t="str">
        <f t="shared" si="138"/>
        <v>20159</v>
      </c>
      <c r="D4457" s="8" t="str">
        <f t="shared" si="139"/>
        <v>-</v>
      </c>
    </row>
    <row r="4458" spans="1:4" x14ac:dyDescent="0.25">
      <c r="A4458" s="7">
        <v>42268</v>
      </c>
      <c r="B4458" s="5">
        <v>1966.97</v>
      </c>
      <c r="C4458" s="8" t="str">
        <f t="shared" si="138"/>
        <v>20159</v>
      </c>
      <c r="D4458" s="8" t="str">
        <f t="shared" si="139"/>
        <v>-</v>
      </c>
    </row>
    <row r="4459" spans="1:4" x14ac:dyDescent="0.25">
      <c r="A4459" s="7">
        <v>42269</v>
      </c>
      <c r="B4459" s="5">
        <v>1942.74</v>
      </c>
      <c r="C4459" s="8" t="str">
        <f t="shared" si="138"/>
        <v>20159</v>
      </c>
      <c r="D4459" s="8" t="str">
        <f t="shared" si="139"/>
        <v>-</v>
      </c>
    </row>
    <row r="4460" spans="1:4" x14ac:dyDescent="0.25">
      <c r="A4460" s="7">
        <v>42270</v>
      </c>
      <c r="B4460" s="5">
        <v>1938.76</v>
      </c>
      <c r="C4460" s="8" t="str">
        <f t="shared" si="138"/>
        <v>20159</v>
      </c>
      <c r="D4460" s="8" t="str">
        <f t="shared" si="139"/>
        <v>-</v>
      </c>
    </row>
    <row r="4461" spans="1:4" x14ac:dyDescent="0.25">
      <c r="A4461" s="7">
        <v>42271</v>
      </c>
      <c r="B4461" s="5">
        <v>1932.24</v>
      </c>
      <c r="C4461" s="8" t="str">
        <f t="shared" si="138"/>
        <v>20159</v>
      </c>
      <c r="D4461" s="8" t="str">
        <f t="shared" si="139"/>
        <v>-</v>
      </c>
    </row>
    <row r="4462" spans="1:4" x14ac:dyDescent="0.25">
      <c r="A4462" s="7">
        <v>42272</v>
      </c>
      <c r="B4462" s="5">
        <v>1931.34</v>
      </c>
      <c r="C4462" s="8" t="str">
        <f t="shared" si="138"/>
        <v>20159</v>
      </c>
      <c r="D4462" s="8" t="str">
        <f t="shared" si="139"/>
        <v>-</v>
      </c>
    </row>
    <row r="4463" spans="1:4" x14ac:dyDescent="0.25">
      <c r="A4463" s="7">
        <v>42275</v>
      </c>
      <c r="B4463" s="5">
        <v>1881.77</v>
      </c>
      <c r="C4463" s="8" t="str">
        <f t="shared" si="138"/>
        <v>20159</v>
      </c>
      <c r="D4463" s="8" t="str">
        <f t="shared" si="139"/>
        <v>-</v>
      </c>
    </row>
    <row r="4464" spans="1:4" x14ac:dyDescent="0.25">
      <c r="A4464" s="7">
        <v>42276</v>
      </c>
      <c r="B4464" s="5">
        <v>1884.09</v>
      </c>
      <c r="C4464" s="8" t="str">
        <f t="shared" si="138"/>
        <v>20159</v>
      </c>
      <c r="D4464" s="8" t="str">
        <f t="shared" si="139"/>
        <v>-</v>
      </c>
    </row>
    <row r="4465" spans="1:4" x14ac:dyDescent="0.25">
      <c r="A4465" s="7">
        <v>42277</v>
      </c>
      <c r="B4465" s="5">
        <v>1920.03</v>
      </c>
      <c r="C4465" s="8" t="str">
        <f t="shared" si="138"/>
        <v>20159</v>
      </c>
      <c r="D4465" s="8" t="str">
        <f t="shared" si="139"/>
        <v>-</v>
      </c>
    </row>
    <row r="4466" spans="1:4" x14ac:dyDescent="0.25">
      <c r="A4466" s="7">
        <v>42278</v>
      </c>
      <c r="B4466" s="5">
        <v>1923.82</v>
      </c>
      <c r="C4466" s="8" t="str">
        <f t="shared" si="138"/>
        <v>201510</v>
      </c>
      <c r="D4466" s="8" t="str">
        <f t="shared" si="139"/>
        <v>erster Börsentag des Monats</v>
      </c>
    </row>
    <row r="4467" spans="1:4" x14ac:dyDescent="0.25">
      <c r="A4467" s="7">
        <v>42279</v>
      </c>
      <c r="B4467" s="5">
        <v>1951.36</v>
      </c>
      <c r="C4467" s="8" t="str">
        <f t="shared" si="138"/>
        <v>201510</v>
      </c>
      <c r="D4467" s="8" t="str">
        <f t="shared" si="139"/>
        <v>-</v>
      </c>
    </row>
    <row r="4468" spans="1:4" x14ac:dyDescent="0.25">
      <c r="A4468" s="7">
        <v>42282</v>
      </c>
      <c r="B4468" s="5">
        <v>1987.05</v>
      </c>
      <c r="C4468" s="8" t="str">
        <f t="shared" si="138"/>
        <v>201510</v>
      </c>
      <c r="D4468" s="8" t="str">
        <f t="shared" si="139"/>
        <v>-</v>
      </c>
    </row>
    <row r="4469" spans="1:4" x14ac:dyDescent="0.25">
      <c r="A4469" s="7">
        <v>42283</v>
      </c>
      <c r="B4469" s="5">
        <v>1979.92</v>
      </c>
      <c r="C4469" s="8" t="str">
        <f t="shared" si="138"/>
        <v>201510</v>
      </c>
      <c r="D4469" s="8" t="str">
        <f t="shared" si="139"/>
        <v>-</v>
      </c>
    </row>
    <row r="4470" spans="1:4" x14ac:dyDescent="0.25">
      <c r="A4470" s="7">
        <v>42284</v>
      </c>
      <c r="B4470" s="5">
        <v>1995.83</v>
      </c>
      <c r="C4470" s="8" t="str">
        <f t="shared" si="138"/>
        <v>201510</v>
      </c>
      <c r="D4470" s="8" t="str">
        <f t="shared" si="139"/>
        <v>-</v>
      </c>
    </row>
    <row r="4471" spans="1:4" x14ac:dyDescent="0.25">
      <c r="A4471" s="7">
        <v>42285</v>
      </c>
      <c r="B4471" s="5">
        <v>2013.43</v>
      </c>
      <c r="C4471" s="8" t="str">
        <f t="shared" si="138"/>
        <v>201510</v>
      </c>
      <c r="D4471" s="8" t="str">
        <f t="shared" si="139"/>
        <v>-</v>
      </c>
    </row>
    <row r="4472" spans="1:4" x14ac:dyDescent="0.25">
      <c r="A4472" s="7">
        <v>42286</v>
      </c>
      <c r="B4472" s="5">
        <v>2014.89</v>
      </c>
      <c r="C4472" s="8" t="str">
        <f t="shared" si="138"/>
        <v>201510</v>
      </c>
      <c r="D4472" s="8" t="str">
        <f t="shared" si="139"/>
        <v>-</v>
      </c>
    </row>
    <row r="4473" spans="1:4" x14ac:dyDescent="0.25">
      <c r="A4473" s="7">
        <v>42289</v>
      </c>
      <c r="B4473" s="5">
        <v>2017.46</v>
      </c>
      <c r="C4473" s="8" t="str">
        <f t="shared" si="138"/>
        <v>201510</v>
      </c>
      <c r="D4473" s="8" t="str">
        <f t="shared" si="139"/>
        <v>-</v>
      </c>
    </row>
    <row r="4474" spans="1:4" x14ac:dyDescent="0.25">
      <c r="A4474" s="7">
        <v>42290</v>
      </c>
      <c r="B4474" s="5">
        <v>2003.69</v>
      </c>
      <c r="C4474" s="8" t="str">
        <f t="shared" si="138"/>
        <v>201510</v>
      </c>
      <c r="D4474" s="8" t="str">
        <f t="shared" si="139"/>
        <v>-</v>
      </c>
    </row>
    <row r="4475" spans="1:4" x14ac:dyDescent="0.25">
      <c r="A4475" s="7">
        <v>42291</v>
      </c>
      <c r="B4475" s="5">
        <v>1994.24</v>
      </c>
      <c r="C4475" s="8" t="str">
        <f t="shared" si="138"/>
        <v>201510</v>
      </c>
      <c r="D4475" s="8" t="str">
        <f t="shared" si="139"/>
        <v>-</v>
      </c>
    </row>
    <row r="4476" spans="1:4" x14ac:dyDescent="0.25">
      <c r="A4476" s="7">
        <v>42292</v>
      </c>
      <c r="B4476" s="5">
        <v>2023.86</v>
      </c>
      <c r="C4476" s="8" t="str">
        <f t="shared" si="138"/>
        <v>201510</v>
      </c>
      <c r="D4476" s="8" t="str">
        <f t="shared" si="139"/>
        <v>-</v>
      </c>
    </row>
    <row r="4477" spans="1:4" x14ac:dyDescent="0.25">
      <c r="A4477" s="7">
        <v>42293</v>
      </c>
      <c r="B4477" s="5">
        <v>2033.11</v>
      </c>
      <c r="C4477" s="8" t="str">
        <f t="shared" si="138"/>
        <v>201510</v>
      </c>
      <c r="D4477" s="8" t="str">
        <f t="shared" si="139"/>
        <v>-</v>
      </c>
    </row>
    <row r="4478" spans="1:4" x14ac:dyDescent="0.25">
      <c r="A4478" s="7">
        <v>42296</v>
      </c>
      <c r="B4478" s="5">
        <v>2033.66</v>
      </c>
      <c r="C4478" s="8" t="str">
        <f t="shared" si="138"/>
        <v>201510</v>
      </c>
      <c r="D4478" s="8" t="str">
        <f t="shared" si="139"/>
        <v>-</v>
      </c>
    </row>
    <row r="4479" spans="1:4" x14ac:dyDescent="0.25">
      <c r="A4479" s="7">
        <v>42297</v>
      </c>
      <c r="B4479" s="5">
        <v>2030.77</v>
      </c>
      <c r="C4479" s="8" t="str">
        <f t="shared" si="138"/>
        <v>201510</v>
      </c>
      <c r="D4479" s="8" t="str">
        <f t="shared" si="139"/>
        <v>-</v>
      </c>
    </row>
    <row r="4480" spans="1:4" x14ac:dyDescent="0.25">
      <c r="A4480" s="7">
        <v>42298</v>
      </c>
      <c r="B4480" s="5">
        <v>2018.94</v>
      </c>
      <c r="C4480" s="8" t="str">
        <f t="shared" si="138"/>
        <v>201510</v>
      </c>
      <c r="D4480" s="8" t="str">
        <f t="shared" si="139"/>
        <v>-</v>
      </c>
    </row>
    <row r="4481" spans="1:4" x14ac:dyDescent="0.25">
      <c r="A4481" s="7">
        <v>42299</v>
      </c>
      <c r="B4481" s="5">
        <v>2052.5100000000002</v>
      </c>
      <c r="C4481" s="8" t="str">
        <f t="shared" si="138"/>
        <v>201510</v>
      </c>
      <c r="D4481" s="8" t="str">
        <f t="shared" si="139"/>
        <v>-</v>
      </c>
    </row>
    <row r="4482" spans="1:4" x14ac:dyDescent="0.25">
      <c r="A4482" s="7">
        <v>42300</v>
      </c>
      <c r="B4482" s="5">
        <v>2075.15</v>
      </c>
      <c r="C4482" s="8" t="str">
        <f t="shared" si="138"/>
        <v>201510</v>
      </c>
      <c r="D4482" s="8" t="str">
        <f t="shared" si="139"/>
        <v>-</v>
      </c>
    </row>
    <row r="4483" spans="1:4" x14ac:dyDescent="0.25">
      <c r="A4483" s="7">
        <v>42303</v>
      </c>
      <c r="B4483" s="5">
        <v>2071.1799999999998</v>
      </c>
      <c r="C4483" s="8" t="str">
        <f t="shared" ref="C4483:C4546" si="140">CONCATENATE(YEAR(A4483),MONTH(A4483))</f>
        <v>201510</v>
      </c>
      <c r="D4483" s="8" t="str">
        <f t="shared" si="139"/>
        <v>-</v>
      </c>
    </row>
    <row r="4484" spans="1:4" x14ac:dyDescent="0.25">
      <c r="A4484" s="7">
        <v>42304</v>
      </c>
      <c r="B4484" s="5">
        <v>2065.89</v>
      </c>
      <c r="C4484" s="8" t="str">
        <f t="shared" si="140"/>
        <v>201510</v>
      </c>
      <c r="D4484" s="8" t="str">
        <f t="shared" ref="D4484:D4547" si="141">IF(C4484&lt;&gt;C4483,"erster Börsentag des Monats","-")</f>
        <v>-</v>
      </c>
    </row>
    <row r="4485" spans="1:4" x14ac:dyDescent="0.25">
      <c r="A4485" s="7">
        <v>42305</v>
      </c>
      <c r="B4485" s="5">
        <v>2090.35</v>
      </c>
      <c r="C4485" s="8" t="str">
        <f t="shared" si="140"/>
        <v>201510</v>
      </c>
      <c r="D4485" s="8" t="str">
        <f t="shared" si="141"/>
        <v>-</v>
      </c>
    </row>
    <row r="4486" spans="1:4" x14ac:dyDescent="0.25">
      <c r="A4486" s="7">
        <v>42306</v>
      </c>
      <c r="B4486" s="5">
        <v>2089.41</v>
      </c>
      <c r="C4486" s="8" t="str">
        <f t="shared" si="140"/>
        <v>201510</v>
      </c>
      <c r="D4486" s="8" t="str">
        <f t="shared" si="141"/>
        <v>-</v>
      </c>
    </row>
    <row r="4487" spans="1:4" x14ac:dyDescent="0.25">
      <c r="A4487" s="7">
        <v>42307</v>
      </c>
      <c r="B4487" s="5">
        <v>2079.36</v>
      </c>
      <c r="C4487" s="8" t="str">
        <f t="shared" si="140"/>
        <v>201510</v>
      </c>
      <c r="D4487" s="8" t="str">
        <f t="shared" si="141"/>
        <v>-</v>
      </c>
    </row>
    <row r="4488" spans="1:4" x14ac:dyDescent="0.25">
      <c r="A4488" s="7">
        <v>42310</v>
      </c>
      <c r="B4488" s="5">
        <v>2104.0500000000002</v>
      </c>
      <c r="C4488" s="8" t="str">
        <f t="shared" si="140"/>
        <v>201511</v>
      </c>
      <c r="D4488" s="8" t="str">
        <f t="shared" si="141"/>
        <v>erster Börsentag des Monats</v>
      </c>
    </row>
    <row r="4489" spans="1:4" x14ac:dyDescent="0.25">
      <c r="A4489" s="7">
        <v>42311</v>
      </c>
      <c r="B4489" s="5">
        <v>2109.79</v>
      </c>
      <c r="C4489" s="8" t="str">
        <f t="shared" si="140"/>
        <v>201511</v>
      </c>
      <c r="D4489" s="8" t="str">
        <f t="shared" si="141"/>
        <v>-</v>
      </c>
    </row>
    <row r="4490" spans="1:4" x14ac:dyDescent="0.25">
      <c r="A4490" s="7">
        <v>42312</v>
      </c>
      <c r="B4490" s="5">
        <v>2102.31</v>
      </c>
      <c r="C4490" s="8" t="str">
        <f t="shared" si="140"/>
        <v>201511</v>
      </c>
      <c r="D4490" s="8" t="str">
        <f t="shared" si="141"/>
        <v>-</v>
      </c>
    </row>
    <row r="4491" spans="1:4" x14ac:dyDescent="0.25">
      <c r="A4491" s="7">
        <v>42313</v>
      </c>
      <c r="B4491" s="5">
        <v>2099.9299999999998</v>
      </c>
      <c r="C4491" s="8" t="str">
        <f t="shared" si="140"/>
        <v>201511</v>
      </c>
      <c r="D4491" s="8" t="str">
        <f t="shared" si="141"/>
        <v>-</v>
      </c>
    </row>
    <row r="4492" spans="1:4" x14ac:dyDescent="0.25">
      <c r="A4492" s="7">
        <v>42314</v>
      </c>
      <c r="B4492" s="5">
        <v>2099.1999999999998</v>
      </c>
      <c r="C4492" s="8" t="str">
        <f t="shared" si="140"/>
        <v>201511</v>
      </c>
      <c r="D4492" s="8" t="str">
        <f t="shared" si="141"/>
        <v>-</v>
      </c>
    </row>
    <row r="4493" spans="1:4" x14ac:dyDescent="0.25">
      <c r="A4493" s="7">
        <v>42317</v>
      </c>
      <c r="B4493" s="5">
        <v>2078.58</v>
      </c>
      <c r="C4493" s="8" t="str">
        <f t="shared" si="140"/>
        <v>201511</v>
      </c>
      <c r="D4493" s="8" t="str">
        <f t="shared" si="141"/>
        <v>-</v>
      </c>
    </row>
    <row r="4494" spans="1:4" x14ac:dyDescent="0.25">
      <c r="A4494" s="7">
        <v>42318</v>
      </c>
      <c r="B4494" s="5">
        <v>2081.7199999999998</v>
      </c>
      <c r="C4494" s="8" t="str">
        <f t="shared" si="140"/>
        <v>201511</v>
      </c>
      <c r="D4494" s="8" t="str">
        <f t="shared" si="141"/>
        <v>-</v>
      </c>
    </row>
    <row r="4495" spans="1:4" x14ac:dyDescent="0.25">
      <c r="A4495" s="7">
        <v>42319</v>
      </c>
      <c r="B4495" s="5">
        <v>2075</v>
      </c>
      <c r="C4495" s="8" t="str">
        <f t="shared" si="140"/>
        <v>201511</v>
      </c>
      <c r="D4495" s="8" t="str">
        <f t="shared" si="141"/>
        <v>-</v>
      </c>
    </row>
    <row r="4496" spans="1:4" x14ac:dyDescent="0.25">
      <c r="A4496" s="7">
        <v>42320</v>
      </c>
      <c r="B4496" s="5">
        <v>2045.97</v>
      </c>
      <c r="C4496" s="8" t="str">
        <f t="shared" si="140"/>
        <v>201511</v>
      </c>
      <c r="D4496" s="8" t="str">
        <f t="shared" si="141"/>
        <v>-</v>
      </c>
    </row>
    <row r="4497" spans="1:4" x14ac:dyDescent="0.25">
      <c r="A4497" s="7">
        <v>42321</v>
      </c>
      <c r="B4497" s="5">
        <v>2023.04</v>
      </c>
      <c r="C4497" s="8" t="str">
        <f t="shared" si="140"/>
        <v>201511</v>
      </c>
      <c r="D4497" s="8" t="str">
        <f t="shared" si="141"/>
        <v>-</v>
      </c>
    </row>
    <row r="4498" spans="1:4" x14ac:dyDescent="0.25">
      <c r="A4498" s="7">
        <v>42324</v>
      </c>
      <c r="B4498" s="5">
        <v>2053.19</v>
      </c>
      <c r="C4498" s="8" t="str">
        <f t="shared" si="140"/>
        <v>201511</v>
      </c>
      <c r="D4498" s="8" t="str">
        <f t="shared" si="141"/>
        <v>-</v>
      </c>
    </row>
    <row r="4499" spans="1:4" x14ac:dyDescent="0.25">
      <c r="A4499" s="7">
        <v>42325</v>
      </c>
      <c r="B4499" s="5">
        <v>2050.44</v>
      </c>
      <c r="C4499" s="8" t="str">
        <f t="shared" si="140"/>
        <v>201511</v>
      </c>
      <c r="D4499" s="8" t="str">
        <f t="shared" si="141"/>
        <v>-</v>
      </c>
    </row>
    <row r="4500" spans="1:4" x14ac:dyDescent="0.25">
      <c r="A4500" s="7">
        <v>42326</v>
      </c>
      <c r="B4500" s="5">
        <v>2083.58</v>
      </c>
      <c r="C4500" s="8" t="str">
        <f t="shared" si="140"/>
        <v>201511</v>
      </c>
      <c r="D4500" s="8" t="str">
        <f t="shared" si="141"/>
        <v>-</v>
      </c>
    </row>
    <row r="4501" spans="1:4" x14ac:dyDescent="0.25">
      <c r="A4501" s="7">
        <v>42327</v>
      </c>
      <c r="B4501" s="5">
        <v>2081.2399999999998</v>
      </c>
      <c r="C4501" s="8" t="str">
        <f t="shared" si="140"/>
        <v>201511</v>
      </c>
      <c r="D4501" s="8" t="str">
        <f t="shared" si="141"/>
        <v>-</v>
      </c>
    </row>
    <row r="4502" spans="1:4" x14ac:dyDescent="0.25">
      <c r="A4502" s="7">
        <v>42328</v>
      </c>
      <c r="B4502" s="5">
        <v>2089.17</v>
      </c>
      <c r="C4502" s="8" t="str">
        <f t="shared" si="140"/>
        <v>201511</v>
      </c>
      <c r="D4502" s="8" t="str">
        <f t="shared" si="141"/>
        <v>-</v>
      </c>
    </row>
    <row r="4503" spans="1:4" x14ac:dyDescent="0.25">
      <c r="A4503" s="7">
        <v>42331</v>
      </c>
      <c r="B4503" s="5">
        <v>2086.59</v>
      </c>
      <c r="C4503" s="8" t="str">
        <f t="shared" si="140"/>
        <v>201511</v>
      </c>
      <c r="D4503" s="8" t="str">
        <f t="shared" si="141"/>
        <v>-</v>
      </c>
    </row>
    <row r="4504" spans="1:4" x14ac:dyDescent="0.25">
      <c r="A4504" s="7">
        <v>42332</v>
      </c>
      <c r="B4504" s="5">
        <v>2089.14</v>
      </c>
      <c r="C4504" s="8" t="str">
        <f t="shared" si="140"/>
        <v>201511</v>
      </c>
      <c r="D4504" s="8" t="str">
        <f t="shared" si="141"/>
        <v>-</v>
      </c>
    </row>
    <row r="4505" spans="1:4" x14ac:dyDescent="0.25">
      <c r="A4505" s="7">
        <v>42333</v>
      </c>
      <c r="B4505" s="5">
        <v>2088.87</v>
      </c>
      <c r="C4505" s="8" t="str">
        <f t="shared" si="140"/>
        <v>201511</v>
      </c>
      <c r="D4505" s="8" t="str">
        <f t="shared" si="141"/>
        <v>-</v>
      </c>
    </row>
    <row r="4506" spans="1:4" x14ac:dyDescent="0.25">
      <c r="A4506" s="7">
        <v>42335</v>
      </c>
      <c r="B4506" s="5">
        <v>2090.11</v>
      </c>
      <c r="C4506" s="8" t="str">
        <f t="shared" si="140"/>
        <v>201511</v>
      </c>
      <c r="D4506" s="8" t="str">
        <f t="shared" si="141"/>
        <v>-</v>
      </c>
    </row>
    <row r="4507" spans="1:4" x14ac:dyDescent="0.25">
      <c r="A4507" s="7">
        <v>42338</v>
      </c>
      <c r="B4507" s="5">
        <v>2080.41</v>
      </c>
      <c r="C4507" s="8" t="str">
        <f t="shared" si="140"/>
        <v>201511</v>
      </c>
      <c r="D4507" s="8" t="str">
        <f t="shared" si="141"/>
        <v>-</v>
      </c>
    </row>
    <row r="4508" spans="1:4" x14ac:dyDescent="0.25">
      <c r="A4508" s="7">
        <v>42339</v>
      </c>
      <c r="B4508" s="5">
        <v>2102.63</v>
      </c>
      <c r="C4508" s="8" t="str">
        <f t="shared" si="140"/>
        <v>201512</v>
      </c>
      <c r="D4508" s="8" t="str">
        <f t="shared" si="141"/>
        <v>erster Börsentag des Monats</v>
      </c>
    </row>
    <row r="4509" spans="1:4" x14ac:dyDescent="0.25">
      <c r="A4509" s="7">
        <v>42340</v>
      </c>
      <c r="B4509" s="5">
        <v>2079.5100000000002</v>
      </c>
      <c r="C4509" s="8" t="str">
        <f t="shared" si="140"/>
        <v>201512</v>
      </c>
      <c r="D4509" s="8" t="str">
        <f t="shared" si="141"/>
        <v>-</v>
      </c>
    </row>
    <row r="4510" spans="1:4" x14ac:dyDescent="0.25">
      <c r="A4510" s="7">
        <v>42341</v>
      </c>
      <c r="B4510" s="5">
        <v>2049.62</v>
      </c>
      <c r="C4510" s="8" t="str">
        <f t="shared" si="140"/>
        <v>201512</v>
      </c>
      <c r="D4510" s="8" t="str">
        <f t="shared" si="141"/>
        <v>-</v>
      </c>
    </row>
    <row r="4511" spans="1:4" x14ac:dyDescent="0.25">
      <c r="A4511" s="7">
        <v>42342</v>
      </c>
      <c r="B4511" s="5">
        <v>2091.69</v>
      </c>
      <c r="C4511" s="8" t="str">
        <f t="shared" si="140"/>
        <v>201512</v>
      </c>
      <c r="D4511" s="8" t="str">
        <f t="shared" si="141"/>
        <v>-</v>
      </c>
    </row>
    <row r="4512" spans="1:4" x14ac:dyDescent="0.25">
      <c r="A4512" s="7">
        <v>42345</v>
      </c>
      <c r="B4512" s="5">
        <v>2077.0700000000002</v>
      </c>
      <c r="C4512" s="8" t="str">
        <f t="shared" si="140"/>
        <v>201512</v>
      </c>
      <c r="D4512" s="8" t="str">
        <f t="shared" si="141"/>
        <v>-</v>
      </c>
    </row>
    <row r="4513" spans="1:4" x14ac:dyDescent="0.25">
      <c r="A4513" s="7">
        <v>42346</v>
      </c>
      <c r="B4513" s="5">
        <v>2063.59</v>
      </c>
      <c r="C4513" s="8" t="str">
        <f t="shared" si="140"/>
        <v>201512</v>
      </c>
      <c r="D4513" s="8" t="str">
        <f t="shared" si="141"/>
        <v>-</v>
      </c>
    </row>
    <row r="4514" spans="1:4" x14ac:dyDescent="0.25">
      <c r="A4514" s="7">
        <v>42347</v>
      </c>
      <c r="B4514" s="5">
        <v>2047.62</v>
      </c>
      <c r="C4514" s="8" t="str">
        <f t="shared" si="140"/>
        <v>201512</v>
      </c>
      <c r="D4514" s="8" t="str">
        <f t="shared" si="141"/>
        <v>-</v>
      </c>
    </row>
    <row r="4515" spans="1:4" x14ac:dyDescent="0.25">
      <c r="A4515" s="7">
        <v>42348</v>
      </c>
      <c r="B4515" s="5">
        <v>2052.23</v>
      </c>
      <c r="C4515" s="8" t="str">
        <f t="shared" si="140"/>
        <v>201512</v>
      </c>
      <c r="D4515" s="8" t="str">
        <f t="shared" si="141"/>
        <v>-</v>
      </c>
    </row>
    <row r="4516" spans="1:4" x14ac:dyDescent="0.25">
      <c r="A4516" s="7">
        <v>42349</v>
      </c>
      <c r="B4516" s="5">
        <v>2012.37</v>
      </c>
      <c r="C4516" s="8" t="str">
        <f t="shared" si="140"/>
        <v>201512</v>
      </c>
      <c r="D4516" s="8" t="str">
        <f t="shared" si="141"/>
        <v>-</v>
      </c>
    </row>
    <row r="4517" spans="1:4" x14ac:dyDescent="0.25">
      <c r="A4517" s="7">
        <v>42352</v>
      </c>
      <c r="B4517" s="5">
        <v>2021.94</v>
      </c>
      <c r="C4517" s="8" t="str">
        <f t="shared" si="140"/>
        <v>201512</v>
      </c>
      <c r="D4517" s="8" t="str">
        <f t="shared" si="141"/>
        <v>-</v>
      </c>
    </row>
    <row r="4518" spans="1:4" x14ac:dyDescent="0.25">
      <c r="A4518" s="7">
        <v>42353</v>
      </c>
      <c r="B4518" s="5">
        <v>2043.41</v>
      </c>
      <c r="C4518" s="8" t="str">
        <f t="shared" si="140"/>
        <v>201512</v>
      </c>
      <c r="D4518" s="8" t="str">
        <f t="shared" si="141"/>
        <v>-</v>
      </c>
    </row>
    <row r="4519" spans="1:4" x14ac:dyDescent="0.25">
      <c r="A4519" s="7">
        <v>42354</v>
      </c>
      <c r="B4519" s="5">
        <v>2073.0700000000002</v>
      </c>
      <c r="C4519" s="8" t="str">
        <f t="shared" si="140"/>
        <v>201512</v>
      </c>
      <c r="D4519" s="8" t="str">
        <f t="shared" si="141"/>
        <v>-</v>
      </c>
    </row>
    <row r="4520" spans="1:4" x14ac:dyDescent="0.25">
      <c r="A4520" s="7">
        <v>42355</v>
      </c>
      <c r="B4520" s="5">
        <v>2041.89</v>
      </c>
      <c r="C4520" s="8" t="str">
        <f t="shared" si="140"/>
        <v>201512</v>
      </c>
      <c r="D4520" s="8" t="str">
        <f t="shared" si="141"/>
        <v>-</v>
      </c>
    </row>
    <row r="4521" spans="1:4" x14ac:dyDescent="0.25">
      <c r="A4521" s="7">
        <v>42356</v>
      </c>
      <c r="B4521" s="5">
        <v>2005.55</v>
      </c>
      <c r="C4521" s="8" t="str">
        <f t="shared" si="140"/>
        <v>201512</v>
      </c>
      <c r="D4521" s="8" t="str">
        <f t="shared" si="141"/>
        <v>-</v>
      </c>
    </row>
    <row r="4522" spans="1:4" x14ac:dyDescent="0.25">
      <c r="A4522" s="7">
        <v>42359</v>
      </c>
      <c r="B4522" s="5">
        <v>2021.15</v>
      </c>
      <c r="C4522" s="8" t="str">
        <f t="shared" si="140"/>
        <v>201512</v>
      </c>
      <c r="D4522" s="8" t="str">
        <f t="shared" si="141"/>
        <v>-</v>
      </c>
    </row>
    <row r="4523" spans="1:4" x14ac:dyDescent="0.25">
      <c r="A4523" s="7">
        <v>42360</v>
      </c>
      <c r="B4523" s="5">
        <v>2038.97</v>
      </c>
      <c r="C4523" s="8" t="str">
        <f t="shared" si="140"/>
        <v>201512</v>
      </c>
      <c r="D4523" s="8" t="str">
        <f t="shared" si="141"/>
        <v>-</v>
      </c>
    </row>
    <row r="4524" spans="1:4" x14ac:dyDescent="0.25">
      <c r="A4524" s="7">
        <v>42361</v>
      </c>
      <c r="B4524" s="5">
        <v>2064.29</v>
      </c>
      <c r="C4524" s="8" t="str">
        <f t="shared" si="140"/>
        <v>201512</v>
      </c>
      <c r="D4524" s="8" t="str">
        <f t="shared" si="141"/>
        <v>-</v>
      </c>
    </row>
    <row r="4525" spans="1:4" x14ac:dyDescent="0.25">
      <c r="A4525" s="7">
        <v>42362</v>
      </c>
      <c r="B4525" s="5">
        <v>2060.9899999999998</v>
      </c>
      <c r="C4525" s="8" t="str">
        <f t="shared" si="140"/>
        <v>201512</v>
      </c>
      <c r="D4525" s="8" t="str">
        <f t="shared" si="141"/>
        <v>-</v>
      </c>
    </row>
    <row r="4526" spans="1:4" x14ac:dyDescent="0.25">
      <c r="A4526" s="7">
        <v>42366</v>
      </c>
      <c r="B4526" s="5">
        <v>2056.5</v>
      </c>
      <c r="C4526" s="8" t="str">
        <f t="shared" si="140"/>
        <v>201512</v>
      </c>
      <c r="D4526" s="8" t="str">
        <f t="shared" si="141"/>
        <v>-</v>
      </c>
    </row>
    <row r="4527" spans="1:4" x14ac:dyDescent="0.25">
      <c r="A4527" s="7">
        <v>42367</v>
      </c>
      <c r="B4527" s="5">
        <v>2078.36</v>
      </c>
      <c r="C4527" s="8" t="str">
        <f t="shared" si="140"/>
        <v>201512</v>
      </c>
      <c r="D4527" s="8" t="str">
        <f t="shared" si="141"/>
        <v>-</v>
      </c>
    </row>
    <row r="4528" spans="1:4" x14ac:dyDescent="0.25">
      <c r="A4528" s="7">
        <v>42368</v>
      </c>
      <c r="B4528" s="5">
        <v>2063.36</v>
      </c>
      <c r="C4528" s="8" t="str">
        <f t="shared" si="140"/>
        <v>201512</v>
      </c>
      <c r="D4528" s="8" t="str">
        <f t="shared" si="141"/>
        <v>-</v>
      </c>
    </row>
    <row r="4529" spans="1:4" x14ac:dyDescent="0.25">
      <c r="A4529" s="7">
        <v>42369</v>
      </c>
      <c r="B4529" s="5">
        <v>2043.94</v>
      </c>
      <c r="C4529" s="8" t="str">
        <f t="shared" si="140"/>
        <v>201512</v>
      </c>
      <c r="D4529" s="8" t="str">
        <f t="shared" si="141"/>
        <v>-</v>
      </c>
    </row>
    <row r="4530" spans="1:4" x14ac:dyDescent="0.25">
      <c r="A4530" s="7">
        <v>42373</v>
      </c>
      <c r="B4530" s="5">
        <v>2012.66</v>
      </c>
      <c r="C4530" s="8" t="str">
        <f t="shared" si="140"/>
        <v>20161</v>
      </c>
      <c r="D4530" s="8" t="str">
        <f t="shared" si="141"/>
        <v>erster Börsentag des Monats</v>
      </c>
    </row>
    <row r="4531" spans="1:4" x14ac:dyDescent="0.25">
      <c r="A4531" s="7">
        <v>42374</v>
      </c>
      <c r="B4531" s="5">
        <v>2016.71</v>
      </c>
      <c r="C4531" s="8" t="str">
        <f t="shared" si="140"/>
        <v>20161</v>
      </c>
      <c r="D4531" s="8" t="str">
        <f t="shared" si="141"/>
        <v>-</v>
      </c>
    </row>
    <row r="4532" spans="1:4" x14ac:dyDescent="0.25">
      <c r="A4532" s="7">
        <v>42375</v>
      </c>
      <c r="B4532" s="5">
        <v>1990.26</v>
      </c>
      <c r="C4532" s="8" t="str">
        <f t="shared" si="140"/>
        <v>20161</v>
      </c>
      <c r="D4532" s="8" t="str">
        <f t="shared" si="141"/>
        <v>-</v>
      </c>
    </row>
    <row r="4533" spans="1:4" x14ac:dyDescent="0.25">
      <c r="A4533" s="7">
        <v>42376</v>
      </c>
      <c r="B4533" s="5">
        <v>1943.09</v>
      </c>
      <c r="C4533" s="8" t="str">
        <f t="shared" si="140"/>
        <v>20161</v>
      </c>
      <c r="D4533" s="8" t="str">
        <f t="shared" si="141"/>
        <v>-</v>
      </c>
    </row>
    <row r="4534" spans="1:4" x14ac:dyDescent="0.25">
      <c r="A4534" s="7">
        <v>42377</v>
      </c>
      <c r="B4534" s="5">
        <v>1922.03</v>
      </c>
      <c r="C4534" s="8" t="str">
        <f t="shared" si="140"/>
        <v>20161</v>
      </c>
      <c r="D4534" s="8" t="str">
        <f t="shared" si="141"/>
        <v>-</v>
      </c>
    </row>
    <row r="4535" spans="1:4" x14ac:dyDescent="0.25">
      <c r="A4535" s="7">
        <v>42380</v>
      </c>
      <c r="B4535" s="5">
        <v>1923.67</v>
      </c>
      <c r="C4535" s="8" t="str">
        <f t="shared" si="140"/>
        <v>20161</v>
      </c>
      <c r="D4535" s="8" t="str">
        <f t="shared" si="141"/>
        <v>-</v>
      </c>
    </row>
    <row r="4536" spans="1:4" x14ac:dyDescent="0.25">
      <c r="A4536" s="7">
        <v>42381</v>
      </c>
      <c r="B4536" s="5">
        <v>1938.68</v>
      </c>
      <c r="C4536" s="8" t="str">
        <f t="shared" si="140"/>
        <v>20161</v>
      </c>
      <c r="D4536" s="8" t="str">
        <f t="shared" si="141"/>
        <v>-</v>
      </c>
    </row>
    <row r="4537" spans="1:4" x14ac:dyDescent="0.25">
      <c r="A4537" s="7">
        <v>42382</v>
      </c>
      <c r="B4537" s="5">
        <v>1890.28</v>
      </c>
      <c r="C4537" s="8" t="str">
        <f t="shared" si="140"/>
        <v>20161</v>
      </c>
      <c r="D4537" s="8" t="str">
        <f t="shared" si="141"/>
        <v>-</v>
      </c>
    </row>
    <row r="4538" spans="1:4" x14ac:dyDescent="0.25">
      <c r="A4538" s="7">
        <v>42383</v>
      </c>
      <c r="B4538" s="5">
        <v>1921.84</v>
      </c>
      <c r="C4538" s="8" t="str">
        <f t="shared" si="140"/>
        <v>20161</v>
      </c>
      <c r="D4538" s="8" t="str">
        <f t="shared" si="141"/>
        <v>-</v>
      </c>
    </row>
    <row r="4539" spans="1:4" x14ac:dyDescent="0.25">
      <c r="A4539" s="7">
        <v>42384</v>
      </c>
      <c r="B4539" s="5">
        <v>1880.33</v>
      </c>
      <c r="C4539" s="8" t="str">
        <f t="shared" si="140"/>
        <v>20161</v>
      </c>
      <c r="D4539" s="8" t="str">
        <f t="shared" si="141"/>
        <v>-</v>
      </c>
    </row>
    <row r="4540" spans="1:4" x14ac:dyDescent="0.25">
      <c r="A4540" s="7">
        <v>42388</v>
      </c>
      <c r="B4540" s="5">
        <v>1881.33</v>
      </c>
      <c r="C4540" s="8" t="str">
        <f t="shared" si="140"/>
        <v>20161</v>
      </c>
      <c r="D4540" s="8" t="str">
        <f t="shared" si="141"/>
        <v>-</v>
      </c>
    </row>
    <row r="4541" spans="1:4" x14ac:dyDescent="0.25">
      <c r="A4541" s="7">
        <v>42389</v>
      </c>
      <c r="B4541" s="5">
        <v>1859.33</v>
      </c>
      <c r="C4541" s="8" t="str">
        <f t="shared" si="140"/>
        <v>20161</v>
      </c>
      <c r="D4541" s="8" t="str">
        <f t="shared" si="141"/>
        <v>-</v>
      </c>
    </row>
    <row r="4542" spans="1:4" x14ac:dyDescent="0.25">
      <c r="A4542" s="7">
        <v>42390</v>
      </c>
      <c r="B4542" s="5">
        <v>1868.99</v>
      </c>
      <c r="C4542" s="8" t="str">
        <f t="shared" si="140"/>
        <v>20161</v>
      </c>
      <c r="D4542" s="8" t="str">
        <f t="shared" si="141"/>
        <v>-</v>
      </c>
    </row>
    <row r="4543" spans="1:4" x14ac:dyDescent="0.25">
      <c r="A4543" s="7">
        <v>42391</v>
      </c>
      <c r="B4543" s="5">
        <v>1906.9</v>
      </c>
      <c r="C4543" s="8" t="str">
        <f t="shared" si="140"/>
        <v>20161</v>
      </c>
      <c r="D4543" s="8" t="str">
        <f t="shared" si="141"/>
        <v>-</v>
      </c>
    </row>
    <row r="4544" spans="1:4" x14ac:dyDescent="0.25">
      <c r="A4544" s="7">
        <v>42394</v>
      </c>
      <c r="B4544" s="5">
        <v>1877.08</v>
      </c>
      <c r="C4544" s="8" t="str">
        <f t="shared" si="140"/>
        <v>20161</v>
      </c>
      <c r="D4544" s="8" t="str">
        <f t="shared" si="141"/>
        <v>-</v>
      </c>
    </row>
    <row r="4545" spans="1:4" x14ac:dyDescent="0.25">
      <c r="A4545" s="7">
        <v>42395</v>
      </c>
      <c r="B4545" s="5">
        <v>1903.63</v>
      </c>
      <c r="C4545" s="8" t="str">
        <f t="shared" si="140"/>
        <v>20161</v>
      </c>
      <c r="D4545" s="8" t="str">
        <f t="shared" si="141"/>
        <v>-</v>
      </c>
    </row>
    <row r="4546" spans="1:4" x14ac:dyDescent="0.25">
      <c r="A4546" s="7">
        <v>42396</v>
      </c>
      <c r="B4546" s="5">
        <v>1882.95</v>
      </c>
      <c r="C4546" s="8" t="str">
        <f t="shared" si="140"/>
        <v>20161</v>
      </c>
      <c r="D4546" s="8" t="str">
        <f t="shared" si="141"/>
        <v>-</v>
      </c>
    </row>
    <row r="4547" spans="1:4" x14ac:dyDescent="0.25">
      <c r="A4547" s="7">
        <v>42397</v>
      </c>
      <c r="B4547" s="5">
        <v>1893.36</v>
      </c>
      <c r="C4547" s="8" t="str">
        <f t="shared" ref="C4547:C4610" si="142">CONCATENATE(YEAR(A4547),MONTH(A4547))</f>
        <v>20161</v>
      </c>
      <c r="D4547" s="8" t="str">
        <f t="shared" si="141"/>
        <v>-</v>
      </c>
    </row>
    <row r="4548" spans="1:4" x14ac:dyDescent="0.25">
      <c r="A4548" s="7">
        <v>42398</v>
      </c>
      <c r="B4548" s="5">
        <v>1940.24</v>
      </c>
      <c r="C4548" s="8" t="str">
        <f t="shared" si="142"/>
        <v>20161</v>
      </c>
      <c r="D4548" s="8" t="str">
        <f t="shared" ref="D4548:D4611" si="143">IF(C4548&lt;&gt;C4547,"erster Börsentag des Monats","-")</f>
        <v>-</v>
      </c>
    </row>
    <row r="4549" spans="1:4" x14ac:dyDescent="0.25">
      <c r="A4549" s="7">
        <v>42401</v>
      </c>
      <c r="B4549" s="5">
        <v>1939.38</v>
      </c>
      <c r="C4549" s="8" t="str">
        <f t="shared" si="142"/>
        <v>20162</v>
      </c>
      <c r="D4549" s="8" t="str">
        <f t="shared" si="143"/>
        <v>erster Börsentag des Monats</v>
      </c>
    </row>
    <row r="4550" spans="1:4" x14ac:dyDescent="0.25">
      <c r="A4550" s="7">
        <v>42402</v>
      </c>
      <c r="B4550" s="5">
        <v>1903.03</v>
      </c>
      <c r="C4550" s="8" t="str">
        <f t="shared" si="142"/>
        <v>20162</v>
      </c>
      <c r="D4550" s="8" t="str">
        <f t="shared" si="143"/>
        <v>-</v>
      </c>
    </row>
    <row r="4551" spans="1:4" x14ac:dyDescent="0.25">
      <c r="A4551" s="7">
        <v>42403</v>
      </c>
      <c r="B4551" s="5">
        <v>1912.53</v>
      </c>
      <c r="C4551" s="8" t="str">
        <f t="shared" si="142"/>
        <v>20162</v>
      </c>
      <c r="D4551" s="8" t="str">
        <f t="shared" si="143"/>
        <v>-</v>
      </c>
    </row>
    <row r="4552" spans="1:4" x14ac:dyDescent="0.25">
      <c r="A4552" s="7">
        <v>42404</v>
      </c>
      <c r="B4552" s="5">
        <v>1915.45</v>
      </c>
      <c r="C4552" s="8" t="str">
        <f t="shared" si="142"/>
        <v>20162</v>
      </c>
      <c r="D4552" s="8" t="str">
        <f t="shared" si="143"/>
        <v>-</v>
      </c>
    </row>
    <row r="4553" spans="1:4" x14ac:dyDescent="0.25">
      <c r="A4553" s="7">
        <v>42405</v>
      </c>
      <c r="B4553" s="5">
        <v>1880.05</v>
      </c>
      <c r="C4553" s="8" t="str">
        <f t="shared" si="142"/>
        <v>20162</v>
      </c>
      <c r="D4553" s="8" t="str">
        <f t="shared" si="143"/>
        <v>-</v>
      </c>
    </row>
    <row r="4554" spans="1:4" x14ac:dyDescent="0.25">
      <c r="A4554" s="7">
        <v>42408</v>
      </c>
      <c r="B4554" s="5">
        <v>1853.44</v>
      </c>
      <c r="C4554" s="8" t="str">
        <f t="shared" si="142"/>
        <v>20162</v>
      </c>
      <c r="D4554" s="8" t="str">
        <f t="shared" si="143"/>
        <v>-</v>
      </c>
    </row>
    <row r="4555" spans="1:4" x14ac:dyDescent="0.25">
      <c r="A4555" s="7">
        <v>42409</v>
      </c>
      <c r="B4555" s="5">
        <v>1852.21</v>
      </c>
      <c r="C4555" s="8" t="str">
        <f t="shared" si="142"/>
        <v>20162</v>
      </c>
      <c r="D4555" s="8" t="str">
        <f t="shared" si="143"/>
        <v>-</v>
      </c>
    </row>
    <row r="4556" spans="1:4" x14ac:dyDescent="0.25">
      <c r="A4556" s="7">
        <v>42410</v>
      </c>
      <c r="B4556" s="5">
        <v>1851.86</v>
      </c>
      <c r="C4556" s="8" t="str">
        <f t="shared" si="142"/>
        <v>20162</v>
      </c>
      <c r="D4556" s="8" t="str">
        <f t="shared" si="143"/>
        <v>-</v>
      </c>
    </row>
    <row r="4557" spans="1:4" x14ac:dyDescent="0.25">
      <c r="A4557" s="7">
        <v>42411</v>
      </c>
      <c r="B4557" s="5">
        <v>1829.08</v>
      </c>
      <c r="C4557" s="8" t="str">
        <f t="shared" si="142"/>
        <v>20162</v>
      </c>
      <c r="D4557" s="8" t="str">
        <f t="shared" si="143"/>
        <v>-</v>
      </c>
    </row>
    <row r="4558" spans="1:4" x14ac:dyDescent="0.25">
      <c r="A4558" s="7">
        <v>42412</v>
      </c>
      <c r="B4558" s="5">
        <v>1864.78</v>
      </c>
      <c r="C4558" s="8" t="str">
        <f t="shared" si="142"/>
        <v>20162</v>
      </c>
      <c r="D4558" s="8" t="str">
        <f t="shared" si="143"/>
        <v>-</v>
      </c>
    </row>
    <row r="4559" spans="1:4" x14ac:dyDescent="0.25">
      <c r="A4559" s="7">
        <v>42416</v>
      </c>
      <c r="B4559" s="5">
        <v>1895.58</v>
      </c>
      <c r="C4559" s="8" t="str">
        <f t="shared" si="142"/>
        <v>20162</v>
      </c>
      <c r="D4559" s="8" t="str">
        <f t="shared" si="143"/>
        <v>-</v>
      </c>
    </row>
    <row r="4560" spans="1:4" x14ac:dyDescent="0.25">
      <c r="A4560" s="7">
        <v>42417</v>
      </c>
      <c r="B4560" s="5">
        <v>1926.82</v>
      </c>
      <c r="C4560" s="8" t="str">
        <f t="shared" si="142"/>
        <v>20162</v>
      </c>
      <c r="D4560" s="8" t="str">
        <f t="shared" si="143"/>
        <v>-</v>
      </c>
    </row>
    <row r="4561" spans="1:4" x14ac:dyDescent="0.25">
      <c r="A4561" s="7">
        <v>42418</v>
      </c>
      <c r="B4561" s="5">
        <v>1917.83</v>
      </c>
      <c r="C4561" s="8" t="str">
        <f t="shared" si="142"/>
        <v>20162</v>
      </c>
      <c r="D4561" s="8" t="str">
        <f t="shared" si="143"/>
        <v>-</v>
      </c>
    </row>
    <row r="4562" spans="1:4" x14ac:dyDescent="0.25">
      <c r="A4562" s="7">
        <v>42419</v>
      </c>
      <c r="B4562" s="5">
        <v>1917.78</v>
      </c>
      <c r="C4562" s="8" t="str">
        <f t="shared" si="142"/>
        <v>20162</v>
      </c>
      <c r="D4562" s="8" t="str">
        <f t="shared" si="143"/>
        <v>-</v>
      </c>
    </row>
    <row r="4563" spans="1:4" x14ac:dyDescent="0.25">
      <c r="A4563" s="7">
        <v>42422</v>
      </c>
      <c r="B4563" s="5">
        <v>1945.5</v>
      </c>
      <c r="C4563" s="8" t="str">
        <f t="shared" si="142"/>
        <v>20162</v>
      </c>
      <c r="D4563" s="8" t="str">
        <f t="shared" si="143"/>
        <v>-</v>
      </c>
    </row>
    <row r="4564" spans="1:4" x14ac:dyDescent="0.25">
      <c r="A4564" s="7">
        <v>42423</v>
      </c>
      <c r="B4564" s="5">
        <v>1921.27</v>
      </c>
      <c r="C4564" s="8" t="str">
        <f t="shared" si="142"/>
        <v>20162</v>
      </c>
      <c r="D4564" s="8" t="str">
        <f t="shared" si="143"/>
        <v>-</v>
      </c>
    </row>
    <row r="4565" spans="1:4" x14ac:dyDescent="0.25">
      <c r="A4565" s="7">
        <v>42424</v>
      </c>
      <c r="B4565" s="5">
        <v>1929.8</v>
      </c>
      <c r="C4565" s="8" t="str">
        <f t="shared" si="142"/>
        <v>20162</v>
      </c>
      <c r="D4565" s="8" t="str">
        <f t="shared" si="143"/>
        <v>-</v>
      </c>
    </row>
    <row r="4566" spans="1:4" x14ac:dyDescent="0.25">
      <c r="A4566" s="7">
        <v>42425</v>
      </c>
      <c r="B4566" s="5">
        <v>1951.7</v>
      </c>
      <c r="C4566" s="8" t="str">
        <f t="shared" si="142"/>
        <v>20162</v>
      </c>
      <c r="D4566" s="8" t="str">
        <f t="shared" si="143"/>
        <v>-</v>
      </c>
    </row>
    <row r="4567" spans="1:4" x14ac:dyDescent="0.25">
      <c r="A4567" s="7">
        <v>42426</v>
      </c>
      <c r="B4567" s="5">
        <v>1948.05</v>
      </c>
      <c r="C4567" s="8" t="str">
        <f t="shared" si="142"/>
        <v>20162</v>
      </c>
      <c r="D4567" s="8" t="str">
        <f t="shared" si="143"/>
        <v>-</v>
      </c>
    </row>
    <row r="4568" spans="1:4" x14ac:dyDescent="0.25">
      <c r="A4568" s="7">
        <v>42429</v>
      </c>
      <c r="B4568" s="5">
        <v>1932.23</v>
      </c>
      <c r="C4568" s="8" t="str">
        <f t="shared" si="142"/>
        <v>20162</v>
      </c>
      <c r="D4568" s="8" t="str">
        <f t="shared" si="143"/>
        <v>-</v>
      </c>
    </row>
    <row r="4569" spans="1:4" x14ac:dyDescent="0.25">
      <c r="A4569" s="7">
        <v>42430</v>
      </c>
      <c r="B4569" s="5">
        <v>1978.35</v>
      </c>
      <c r="C4569" s="8" t="str">
        <f t="shared" si="142"/>
        <v>20163</v>
      </c>
      <c r="D4569" s="8" t="str">
        <f t="shared" si="143"/>
        <v>erster Börsentag des Monats</v>
      </c>
    </row>
    <row r="4570" spans="1:4" x14ac:dyDescent="0.25">
      <c r="A4570" s="7">
        <v>42431</v>
      </c>
      <c r="B4570" s="5">
        <v>1986.45</v>
      </c>
      <c r="C4570" s="8" t="str">
        <f t="shared" si="142"/>
        <v>20163</v>
      </c>
      <c r="D4570" s="8" t="str">
        <f t="shared" si="143"/>
        <v>-</v>
      </c>
    </row>
    <row r="4571" spans="1:4" x14ac:dyDescent="0.25">
      <c r="A4571" s="7">
        <v>42432</v>
      </c>
      <c r="B4571" s="5">
        <v>1993.4</v>
      </c>
      <c r="C4571" s="8" t="str">
        <f t="shared" si="142"/>
        <v>20163</v>
      </c>
      <c r="D4571" s="8" t="str">
        <f t="shared" si="143"/>
        <v>-</v>
      </c>
    </row>
    <row r="4572" spans="1:4" x14ac:dyDescent="0.25">
      <c r="A4572" s="7">
        <v>42433</v>
      </c>
      <c r="B4572" s="5">
        <v>1999.99</v>
      </c>
      <c r="C4572" s="8" t="str">
        <f t="shared" si="142"/>
        <v>20163</v>
      </c>
      <c r="D4572" s="8" t="str">
        <f t="shared" si="143"/>
        <v>-</v>
      </c>
    </row>
    <row r="4573" spans="1:4" x14ac:dyDescent="0.25">
      <c r="A4573" s="7">
        <v>42436</v>
      </c>
      <c r="B4573" s="5">
        <v>2001.76</v>
      </c>
      <c r="C4573" s="8" t="str">
        <f t="shared" si="142"/>
        <v>20163</v>
      </c>
      <c r="D4573" s="8" t="str">
        <f t="shared" si="143"/>
        <v>-</v>
      </c>
    </row>
    <row r="4574" spans="1:4" x14ac:dyDescent="0.25">
      <c r="A4574" s="7">
        <v>42437</v>
      </c>
      <c r="B4574" s="5">
        <v>1979.26</v>
      </c>
      <c r="C4574" s="8" t="str">
        <f t="shared" si="142"/>
        <v>20163</v>
      </c>
      <c r="D4574" s="8" t="str">
        <f t="shared" si="143"/>
        <v>-</v>
      </c>
    </row>
    <row r="4575" spans="1:4" x14ac:dyDescent="0.25">
      <c r="A4575" s="7">
        <v>42438</v>
      </c>
      <c r="B4575" s="5">
        <v>1989.26</v>
      </c>
      <c r="C4575" s="8" t="str">
        <f t="shared" si="142"/>
        <v>20163</v>
      </c>
      <c r="D4575" s="8" t="str">
        <f t="shared" si="143"/>
        <v>-</v>
      </c>
    </row>
    <row r="4576" spans="1:4" x14ac:dyDescent="0.25">
      <c r="A4576" s="7">
        <v>42439</v>
      </c>
      <c r="B4576" s="5">
        <v>1989.57</v>
      </c>
      <c r="C4576" s="8" t="str">
        <f t="shared" si="142"/>
        <v>20163</v>
      </c>
      <c r="D4576" s="8" t="str">
        <f t="shared" si="143"/>
        <v>-</v>
      </c>
    </row>
    <row r="4577" spans="1:4" x14ac:dyDescent="0.25">
      <c r="A4577" s="7">
        <v>42440</v>
      </c>
      <c r="B4577" s="5">
        <v>2022.19</v>
      </c>
      <c r="C4577" s="8" t="str">
        <f t="shared" si="142"/>
        <v>20163</v>
      </c>
      <c r="D4577" s="8" t="str">
        <f t="shared" si="143"/>
        <v>-</v>
      </c>
    </row>
    <row r="4578" spans="1:4" x14ac:dyDescent="0.25">
      <c r="A4578" s="7">
        <v>42443</v>
      </c>
      <c r="B4578" s="5">
        <v>2019.64</v>
      </c>
      <c r="C4578" s="8" t="str">
        <f t="shared" si="142"/>
        <v>20163</v>
      </c>
      <c r="D4578" s="8" t="str">
        <f t="shared" si="143"/>
        <v>-</v>
      </c>
    </row>
    <row r="4579" spans="1:4" x14ac:dyDescent="0.25">
      <c r="A4579" s="7">
        <v>42444</v>
      </c>
      <c r="B4579" s="5">
        <v>2015.93</v>
      </c>
      <c r="C4579" s="8" t="str">
        <f t="shared" si="142"/>
        <v>20163</v>
      </c>
      <c r="D4579" s="8" t="str">
        <f t="shared" si="143"/>
        <v>-</v>
      </c>
    </row>
    <row r="4580" spans="1:4" x14ac:dyDescent="0.25">
      <c r="A4580" s="7">
        <v>42445</v>
      </c>
      <c r="B4580" s="5">
        <v>2027.22</v>
      </c>
      <c r="C4580" s="8" t="str">
        <f t="shared" si="142"/>
        <v>20163</v>
      </c>
      <c r="D4580" s="8" t="str">
        <f t="shared" si="143"/>
        <v>-</v>
      </c>
    </row>
    <row r="4581" spans="1:4" x14ac:dyDescent="0.25">
      <c r="A4581" s="7">
        <v>42446</v>
      </c>
      <c r="B4581" s="5">
        <v>2040.59</v>
      </c>
      <c r="C4581" s="8" t="str">
        <f t="shared" si="142"/>
        <v>20163</v>
      </c>
      <c r="D4581" s="8" t="str">
        <f t="shared" si="143"/>
        <v>-</v>
      </c>
    </row>
    <row r="4582" spans="1:4" x14ac:dyDescent="0.25">
      <c r="A4582" s="7">
        <v>42447</v>
      </c>
      <c r="B4582" s="5">
        <v>2049.58</v>
      </c>
      <c r="C4582" s="8" t="str">
        <f t="shared" si="142"/>
        <v>20163</v>
      </c>
      <c r="D4582" s="8" t="str">
        <f t="shared" si="143"/>
        <v>-</v>
      </c>
    </row>
    <row r="4583" spans="1:4" x14ac:dyDescent="0.25">
      <c r="A4583" s="7">
        <v>42450</v>
      </c>
      <c r="B4583" s="5">
        <v>2051.6</v>
      </c>
      <c r="C4583" s="8" t="str">
        <f t="shared" si="142"/>
        <v>20163</v>
      </c>
      <c r="D4583" s="8" t="str">
        <f t="shared" si="143"/>
        <v>-</v>
      </c>
    </row>
    <row r="4584" spans="1:4" x14ac:dyDescent="0.25">
      <c r="A4584" s="7">
        <v>42451</v>
      </c>
      <c r="B4584" s="5">
        <v>2049.8000000000002</v>
      </c>
      <c r="C4584" s="8" t="str">
        <f t="shared" si="142"/>
        <v>20163</v>
      </c>
      <c r="D4584" s="8" t="str">
        <f t="shared" si="143"/>
        <v>-</v>
      </c>
    </row>
    <row r="4585" spans="1:4" x14ac:dyDescent="0.25">
      <c r="A4585" s="7">
        <v>42452</v>
      </c>
      <c r="B4585" s="5">
        <v>2036.71</v>
      </c>
      <c r="C4585" s="8" t="str">
        <f t="shared" si="142"/>
        <v>20163</v>
      </c>
      <c r="D4585" s="8" t="str">
        <f t="shared" si="143"/>
        <v>-</v>
      </c>
    </row>
    <row r="4586" spans="1:4" x14ac:dyDescent="0.25">
      <c r="A4586" s="7">
        <v>42453</v>
      </c>
      <c r="B4586" s="5">
        <v>2035.94</v>
      </c>
      <c r="C4586" s="8" t="str">
        <f t="shared" si="142"/>
        <v>20163</v>
      </c>
      <c r="D4586" s="8" t="str">
        <f t="shared" si="143"/>
        <v>-</v>
      </c>
    </row>
    <row r="4587" spans="1:4" x14ac:dyDescent="0.25">
      <c r="A4587" s="7">
        <v>42457</v>
      </c>
      <c r="B4587" s="5">
        <v>2037.05</v>
      </c>
      <c r="C4587" s="8" t="str">
        <f t="shared" si="142"/>
        <v>20163</v>
      </c>
      <c r="D4587" s="8" t="str">
        <f t="shared" si="143"/>
        <v>-</v>
      </c>
    </row>
    <row r="4588" spans="1:4" x14ac:dyDescent="0.25">
      <c r="A4588" s="7">
        <v>42458</v>
      </c>
      <c r="B4588" s="5">
        <v>2055.0100000000002</v>
      </c>
      <c r="C4588" s="8" t="str">
        <f t="shared" si="142"/>
        <v>20163</v>
      </c>
      <c r="D4588" s="8" t="str">
        <f t="shared" si="143"/>
        <v>-</v>
      </c>
    </row>
    <row r="4589" spans="1:4" x14ac:dyDescent="0.25">
      <c r="A4589" s="7">
        <v>42459</v>
      </c>
      <c r="B4589" s="5">
        <v>2063.9499999999998</v>
      </c>
      <c r="C4589" s="8" t="str">
        <f t="shared" si="142"/>
        <v>20163</v>
      </c>
      <c r="D4589" s="8" t="str">
        <f t="shared" si="143"/>
        <v>-</v>
      </c>
    </row>
    <row r="4590" spans="1:4" x14ac:dyDescent="0.25">
      <c r="A4590" s="7">
        <v>42460</v>
      </c>
      <c r="B4590" s="5">
        <v>2059.7399999999998</v>
      </c>
      <c r="C4590" s="8" t="str">
        <f t="shared" si="142"/>
        <v>20163</v>
      </c>
      <c r="D4590" s="8" t="str">
        <f t="shared" si="143"/>
        <v>-</v>
      </c>
    </row>
    <row r="4591" spans="1:4" x14ac:dyDescent="0.25">
      <c r="A4591" s="7">
        <v>42461</v>
      </c>
      <c r="B4591" s="5">
        <v>2072.7800000000002</v>
      </c>
      <c r="C4591" s="8" t="str">
        <f t="shared" si="142"/>
        <v>20164</v>
      </c>
      <c r="D4591" s="8" t="str">
        <f t="shared" si="143"/>
        <v>erster Börsentag des Monats</v>
      </c>
    </row>
    <row r="4592" spans="1:4" x14ac:dyDescent="0.25">
      <c r="A4592" s="7">
        <v>42464</v>
      </c>
      <c r="B4592" s="5">
        <v>2066.13</v>
      </c>
      <c r="C4592" s="8" t="str">
        <f t="shared" si="142"/>
        <v>20164</v>
      </c>
      <c r="D4592" s="8" t="str">
        <f t="shared" si="143"/>
        <v>-</v>
      </c>
    </row>
    <row r="4593" spans="1:4" x14ac:dyDescent="0.25">
      <c r="A4593" s="7">
        <v>42465</v>
      </c>
      <c r="B4593" s="5">
        <v>2045.17</v>
      </c>
      <c r="C4593" s="8" t="str">
        <f t="shared" si="142"/>
        <v>20164</v>
      </c>
      <c r="D4593" s="8" t="str">
        <f t="shared" si="143"/>
        <v>-</v>
      </c>
    </row>
    <row r="4594" spans="1:4" x14ac:dyDescent="0.25">
      <c r="A4594" s="7">
        <v>42466</v>
      </c>
      <c r="B4594" s="5">
        <v>2066.66</v>
      </c>
      <c r="C4594" s="8" t="str">
        <f t="shared" si="142"/>
        <v>20164</v>
      </c>
      <c r="D4594" s="8" t="str">
        <f t="shared" si="143"/>
        <v>-</v>
      </c>
    </row>
    <row r="4595" spans="1:4" x14ac:dyDescent="0.25">
      <c r="A4595" s="7">
        <v>42467</v>
      </c>
      <c r="B4595" s="5">
        <v>2041.91</v>
      </c>
      <c r="C4595" s="8" t="str">
        <f t="shared" si="142"/>
        <v>20164</v>
      </c>
      <c r="D4595" s="8" t="str">
        <f t="shared" si="143"/>
        <v>-</v>
      </c>
    </row>
    <row r="4596" spans="1:4" x14ac:dyDescent="0.25">
      <c r="A4596" s="7">
        <v>42468</v>
      </c>
      <c r="B4596" s="5">
        <v>2047.6</v>
      </c>
      <c r="C4596" s="8" t="str">
        <f t="shared" si="142"/>
        <v>20164</v>
      </c>
      <c r="D4596" s="8" t="str">
        <f t="shared" si="143"/>
        <v>-</v>
      </c>
    </row>
    <row r="4597" spans="1:4" x14ac:dyDescent="0.25">
      <c r="A4597" s="7">
        <v>42471</v>
      </c>
      <c r="B4597" s="5">
        <v>2041.99</v>
      </c>
      <c r="C4597" s="8" t="str">
        <f t="shared" si="142"/>
        <v>20164</v>
      </c>
      <c r="D4597" s="8" t="str">
        <f t="shared" si="143"/>
        <v>-</v>
      </c>
    </row>
    <row r="4598" spans="1:4" x14ac:dyDescent="0.25">
      <c r="A4598" s="7">
        <v>42472</v>
      </c>
      <c r="B4598" s="5">
        <v>2061.7199999999998</v>
      </c>
      <c r="C4598" s="8" t="str">
        <f t="shared" si="142"/>
        <v>20164</v>
      </c>
      <c r="D4598" s="8" t="str">
        <f t="shared" si="143"/>
        <v>-</v>
      </c>
    </row>
    <row r="4599" spans="1:4" x14ac:dyDescent="0.25">
      <c r="A4599" s="7">
        <v>42473</v>
      </c>
      <c r="B4599" s="5">
        <v>2082.42</v>
      </c>
      <c r="C4599" s="8" t="str">
        <f t="shared" si="142"/>
        <v>20164</v>
      </c>
      <c r="D4599" s="8" t="str">
        <f t="shared" si="143"/>
        <v>-</v>
      </c>
    </row>
    <row r="4600" spans="1:4" x14ac:dyDescent="0.25">
      <c r="A4600" s="7">
        <v>42474</v>
      </c>
      <c r="B4600" s="5">
        <v>2082.7800000000002</v>
      </c>
      <c r="C4600" s="8" t="str">
        <f t="shared" si="142"/>
        <v>20164</v>
      </c>
      <c r="D4600" s="8" t="str">
        <f t="shared" si="143"/>
        <v>-</v>
      </c>
    </row>
    <row r="4601" spans="1:4" x14ac:dyDescent="0.25">
      <c r="A4601" s="7">
        <v>42475</v>
      </c>
      <c r="B4601" s="5">
        <v>2080.73</v>
      </c>
      <c r="C4601" s="8" t="str">
        <f t="shared" si="142"/>
        <v>20164</v>
      </c>
      <c r="D4601" s="8" t="str">
        <f t="shared" si="143"/>
        <v>-</v>
      </c>
    </row>
    <row r="4602" spans="1:4" x14ac:dyDescent="0.25">
      <c r="A4602" s="7">
        <v>42478</v>
      </c>
      <c r="B4602" s="5">
        <v>2094.34</v>
      </c>
      <c r="C4602" s="8" t="str">
        <f t="shared" si="142"/>
        <v>20164</v>
      </c>
      <c r="D4602" s="8" t="str">
        <f t="shared" si="143"/>
        <v>-</v>
      </c>
    </row>
    <row r="4603" spans="1:4" x14ac:dyDescent="0.25">
      <c r="A4603" s="7">
        <v>42479</v>
      </c>
      <c r="B4603" s="5">
        <v>2100.8000000000002</v>
      </c>
      <c r="C4603" s="8" t="str">
        <f t="shared" si="142"/>
        <v>20164</v>
      </c>
      <c r="D4603" s="8" t="str">
        <f t="shared" si="143"/>
        <v>-</v>
      </c>
    </row>
    <row r="4604" spans="1:4" x14ac:dyDescent="0.25">
      <c r="A4604" s="7">
        <v>42480</v>
      </c>
      <c r="B4604" s="5">
        <v>2102.4</v>
      </c>
      <c r="C4604" s="8" t="str">
        <f t="shared" si="142"/>
        <v>20164</v>
      </c>
      <c r="D4604" s="8" t="str">
        <f t="shared" si="143"/>
        <v>-</v>
      </c>
    </row>
    <row r="4605" spans="1:4" x14ac:dyDescent="0.25">
      <c r="A4605" s="7">
        <v>42481</v>
      </c>
      <c r="B4605" s="5">
        <v>2091.48</v>
      </c>
      <c r="C4605" s="8" t="str">
        <f t="shared" si="142"/>
        <v>20164</v>
      </c>
      <c r="D4605" s="8" t="str">
        <f t="shared" si="143"/>
        <v>-</v>
      </c>
    </row>
    <row r="4606" spans="1:4" x14ac:dyDescent="0.25">
      <c r="A4606" s="7">
        <v>42482</v>
      </c>
      <c r="B4606" s="5">
        <v>2091.58</v>
      </c>
      <c r="C4606" s="8" t="str">
        <f t="shared" si="142"/>
        <v>20164</v>
      </c>
      <c r="D4606" s="8" t="str">
        <f t="shared" si="143"/>
        <v>-</v>
      </c>
    </row>
    <row r="4607" spans="1:4" x14ac:dyDescent="0.25">
      <c r="A4607" s="7">
        <v>42485</v>
      </c>
      <c r="B4607" s="5">
        <v>2087.79</v>
      </c>
      <c r="C4607" s="8" t="str">
        <f t="shared" si="142"/>
        <v>20164</v>
      </c>
      <c r="D4607" s="8" t="str">
        <f t="shared" si="143"/>
        <v>-</v>
      </c>
    </row>
    <row r="4608" spans="1:4" x14ac:dyDescent="0.25">
      <c r="A4608" s="7">
        <v>42486</v>
      </c>
      <c r="B4608" s="5">
        <v>2091.6999999999998</v>
      </c>
      <c r="C4608" s="8" t="str">
        <f t="shared" si="142"/>
        <v>20164</v>
      </c>
      <c r="D4608" s="8" t="str">
        <f t="shared" si="143"/>
        <v>-</v>
      </c>
    </row>
    <row r="4609" spans="1:4" x14ac:dyDescent="0.25">
      <c r="A4609" s="7">
        <v>42487</v>
      </c>
      <c r="B4609" s="5">
        <v>2095.15</v>
      </c>
      <c r="C4609" s="8" t="str">
        <f t="shared" si="142"/>
        <v>20164</v>
      </c>
      <c r="D4609" s="8" t="str">
        <f t="shared" si="143"/>
        <v>-</v>
      </c>
    </row>
    <row r="4610" spans="1:4" x14ac:dyDescent="0.25">
      <c r="A4610" s="7">
        <v>42488</v>
      </c>
      <c r="B4610" s="5">
        <v>2075.81</v>
      </c>
      <c r="C4610" s="8" t="str">
        <f t="shared" si="142"/>
        <v>20164</v>
      </c>
      <c r="D4610" s="8" t="str">
        <f t="shared" si="143"/>
        <v>-</v>
      </c>
    </row>
    <row r="4611" spans="1:4" x14ac:dyDescent="0.25">
      <c r="A4611" s="7">
        <v>42489</v>
      </c>
      <c r="B4611" s="5">
        <v>2065.3000000000002</v>
      </c>
      <c r="C4611" s="8" t="str">
        <f t="shared" ref="C4611:C4674" si="144">CONCATENATE(YEAR(A4611),MONTH(A4611))</f>
        <v>20164</v>
      </c>
      <c r="D4611" s="8" t="str">
        <f t="shared" si="143"/>
        <v>-</v>
      </c>
    </row>
    <row r="4612" spans="1:4" x14ac:dyDescent="0.25">
      <c r="A4612" s="7">
        <v>42492</v>
      </c>
      <c r="B4612" s="5">
        <v>2081.4299999999998</v>
      </c>
      <c r="C4612" s="8" t="str">
        <f t="shared" si="144"/>
        <v>20165</v>
      </c>
      <c r="D4612" s="8" t="str">
        <f t="shared" ref="D4612:D4675" si="145">IF(C4612&lt;&gt;C4611,"erster Börsentag des Monats","-")</f>
        <v>erster Börsentag des Monats</v>
      </c>
    </row>
    <row r="4613" spans="1:4" x14ac:dyDescent="0.25">
      <c r="A4613" s="7">
        <v>42493</v>
      </c>
      <c r="B4613" s="5">
        <v>2063.37</v>
      </c>
      <c r="C4613" s="8" t="str">
        <f t="shared" si="144"/>
        <v>20165</v>
      </c>
      <c r="D4613" s="8" t="str">
        <f t="shared" si="145"/>
        <v>-</v>
      </c>
    </row>
    <row r="4614" spans="1:4" x14ac:dyDescent="0.25">
      <c r="A4614" s="7">
        <v>42494</v>
      </c>
      <c r="B4614" s="5">
        <v>2051.12</v>
      </c>
      <c r="C4614" s="8" t="str">
        <f t="shared" si="144"/>
        <v>20165</v>
      </c>
      <c r="D4614" s="8" t="str">
        <f t="shared" si="145"/>
        <v>-</v>
      </c>
    </row>
    <row r="4615" spans="1:4" x14ac:dyDescent="0.25">
      <c r="A4615" s="7">
        <v>42495</v>
      </c>
      <c r="B4615" s="5">
        <v>2050.63</v>
      </c>
      <c r="C4615" s="8" t="str">
        <f t="shared" si="144"/>
        <v>20165</v>
      </c>
      <c r="D4615" s="8" t="str">
        <f t="shared" si="145"/>
        <v>-</v>
      </c>
    </row>
    <row r="4616" spans="1:4" x14ac:dyDescent="0.25">
      <c r="A4616" s="7">
        <v>42496</v>
      </c>
      <c r="B4616" s="5">
        <v>2057.14</v>
      </c>
      <c r="C4616" s="8" t="str">
        <f t="shared" si="144"/>
        <v>20165</v>
      </c>
      <c r="D4616" s="8" t="str">
        <f t="shared" si="145"/>
        <v>-</v>
      </c>
    </row>
    <row r="4617" spans="1:4" x14ac:dyDescent="0.25">
      <c r="A4617" s="7">
        <v>42499</v>
      </c>
      <c r="B4617" s="5">
        <v>2058.69</v>
      </c>
      <c r="C4617" s="8" t="str">
        <f t="shared" si="144"/>
        <v>20165</v>
      </c>
      <c r="D4617" s="8" t="str">
        <f t="shared" si="145"/>
        <v>-</v>
      </c>
    </row>
    <row r="4618" spans="1:4" x14ac:dyDescent="0.25">
      <c r="A4618" s="7">
        <v>42500</v>
      </c>
      <c r="B4618" s="5">
        <v>2084.39</v>
      </c>
      <c r="C4618" s="8" t="str">
        <f t="shared" si="144"/>
        <v>20165</v>
      </c>
      <c r="D4618" s="8" t="str">
        <f t="shared" si="145"/>
        <v>-</v>
      </c>
    </row>
    <row r="4619" spans="1:4" x14ac:dyDescent="0.25">
      <c r="A4619" s="7">
        <v>42501</v>
      </c>
      <c r="B4619" s="5">
        <v>2064.46</v>
      </c>
      <c r="C4619" s="8" t="str">
        <f t="shared" si="144"/>
        <v>20165</v>
      </c>
      <c r="D4619" s="8" t="str">
        <f t="shared" si="145"/>
        <v>-</v>
      </c>
    </row>
    <row r="4620" spans="1:4" x14ac:dyDescent="0.25">
      <c r="A4620" s="7">
        <v>42502</v>
      </c>
      <c r="B4620" s="5">
        <v>2064.11</v>
      </c>
      <c r="C4620" s="8" t="str">
        <f t="shared" si="144"/>
        <v>20165</v>
      </c>
      <c r="D4620" s="8" t="str">
        <f t="shared" si="145"/>
        <v>-</v>
      </c>
    </row>
    <row r="4621" spans="1:4" x14ac:dyDescent="0.25">
      <c r="A4621" s="7">
        <v>42503</v>
      </c>
      <c r="B4621" s="5">
        <v>2046.61</v>
      </c>
      <c r="C4621" s="8" t="str">
        <f t="shared" si="144"/>
        <v>20165</v>
      </c>
      <c r="D4621" s="8" t="str">
        <f t="shared" si="145"/>
        <v>-</v>
      </c>
    </row>
    <row r="4622" spans="1:4" x14ac:dyDescent="0.25">
      <c r="A4622" s="7">
        <v>42506</v>
      </c>
      <c r="B4622" s="5">
        <v>2066.66</v>
      </c>
      <c r="C4622" s="8" t="str">
        <f t="shared" si="144"/>
        <v>20165</v>
      </c>
      <c r="D4622" s="8" t="str">
        <f t="shared" si="145"/>
        <v>-</v>
      </c>
    </row>
    <row r="4623" spans="1:4" x14ac:dyDescent="0.25">
      <c r="A4623" s="7">
        <v>42507</v>
      </c>
      <c r="B4623" s="5">
        <v>2047.21</v>
      </c>
      <c r="C4623" s="8" t="str">
        <f t="shared" si="144"/>
        <v>20165</v>
      </c>
      <c r="D4623" s="8" t="str">
        <f t="shared" si="145"/>
        <v>-</v>
      </c>
    </row>
    <row r="4624" spans="1:4" x14ac:dyDescent="0.25">
      <c r="A4624" s="7">
        <v>42508</v>
      </c>
      <c r="B4624" s="5">
        <v>2047.63</v>
      </c>
      <c r="C4624" s="8" t="str">
        <f t="shared" si="144"/>
        <v>20165</v>
      </c>
      <c r="D4624" s="8" t="str">
        <f t="shared" si="145"/>
        <v>-</v>
      </c>
    </row>
    <row r="4625" spans="1:4" x14ac:dyDescent="0.25">
      <c r="A4625" s="7">
        <v>42509</v>
      </c>
      <c r="B4625" s="5">
        <v>2040.04</v>
      </c>
      <c r="C4625" s="8" t="str">
        <f t="shared" si="144"/>
        <v>20165</v>
      </c>
      <c r="D4625" s="8" t="str">
        <f t="shared" si="145"/>
        <v>-</v>
      </c>
    </row>
    <row r="4626" spans="1:4" x14ac:dyDescent="0.25">
      <c r="A4626" s="7">
        <v>42510</v>
      </c>
      <c r="B4626" s="5">
        <v>2052.3200000000002</v>
      </c>
      <c r="C4626" s="8" t="str">
        <f t="shared" si="144"/>
        <v>20165</v>
      </c>
      <c r="D4626" s="8" t="str">
        <f t="shared" si="145"/>
        <v>-</v>
      </c>
    </row>
    <row r="4627" spans="1:4" x14ac:dyDescent="0.25">
      <c r="A4627" s="7">
        <v>42513</v>
      </c>
      <c r="B4627" s="5">
        <v>2048.04</v>
      </c>
      <c r="C4627" s="8" t="str">
        <f t="shared" si="144"/>
        <v>20165</v>
      </c>
      <c r="D4627" s="8" t="str">
        <f t="shared" si="145"/>
        <v>-</v>
      </c>
    </row>
    <row r="4628" spans="1:4" x14ac:dyDescent="0.25">
      <c r="A4628" s="7">
        <v>42514</v>
      </c>
      <c r="B4628" s="5">
        <v>2076.06</v>
      </c>
      <c r="C4628" s="8" t="str">
        <f t="shared" si="144"/>
        <v>20165</v>
      </c>
      <c r="D4628" s="8" t="str">
        <f t="shared" si="145"/>
        <v>-</v>
      </c>
    </row>
    <row r="4629" spans="1:4" x14ac:dyDescent="0.25">
      <c r="A4629" s="7">
        <v>42515</v>
      </c>
      <c r="B4629" s="5">
        <v>2090.54</v>
      </c>
      <c r="C4629" s="8" t="str">
        <f t="shared" si="144"/>
        <v>20165</v>
      </c>
      <c r="D4629" s="8" t="str">
        <f t="shared" si="145"/>
        <v>-</v>
      </c>
    </row>
    <row r="4630" spans="1:4" x14ac:dyDescent="0.25">
      <c r="A4630" s="7">
        <v>42516</v>
      </c>
      <c r="B4630" s="5">
        <v>2090.1</v>
      </c>
      <c r="C4630" s="8" t="str">
        <f t="shared" si="144"/>
        <v>20165</v>
      </c>
      <c r="D4630" s="8" t="str">
        <f t="shared" si="145"/>
        <v>-</v>
      </c>
    </row>
    <row r="4631" spans="1:4" x14ac:dyDescent="0.25">
      <c r="A4631" s="7">
        <v>42517</v>
      </c>
      <c r="B4631" s="5">
        <v>2099.06</v>
      </c>
      <c r="C4631" s="8" t="str">
        <f t="shared" si="144"/>
        <v>20165</v>
      </c>
      <c r="D4631" s="8" t="str">
        <f t="shared" si="145"/>
        <v>-</v>
      </c>
    </row>
    <row r="4632" spans="1:4" x14ac:dyDescent="0.25">
      <c r="A4632" s="7">
        <v>42521</v>
      </c>
      <c r="B4632" s="5">
        <v>2096.96</v>
      </c>
      <c r="C4632" s="8" t="str">
        <f t="shared" si="144"/>
        <v>20165</v>
      </c>
      <c r="D4632" s="8" t="str">
        <f t="shared" si="145"/>
        <v>-</v>
      </c>
    </row>
    <row r="4633" spans="1:4" x14ac:dyDescent="0.25">
      <c r="A4633" s="7">
        <v>42522</v>
      </c>
      <c r="B4633" s="5">
        <v>2099.33</v>
      </c>
      <c r="C4633" s="8" t="str">
        <f t="shared" si="144"/>
        <v>20166</v>
      </c>
      <c r="D4633" s="8" t="str">
        <f t="shared" si="145"/>
        <v>erster Börsentag des Monats</v>
      </c>
    </row>
    <row r="4634" spans="1:4" x14ac:dyDescent="0.25">
      <c r="A4634" s="7">
        <v>42523</v>
      </c>
      <c r="B4634" s="5">
        <v>2105.2600000000002</v>
      </c>
      <c r="C4634" s="8" t="str">
        <f t="shared" si="144"/>
        <v>20166</v>
      </c>
      <c r="D4634" s="8" t="str">
        <f t="shared" si="145"/>
        <v>-</v>
      </c>
    </row>
    <row r="4635" spans="1:4" x14ac:dyDescent="0.25">
      <c r="A4635" s="7">
        <v>42524</v>
      </c>
      <c r="B4635" s="5">
        <v>2099.13</v>
      </c>
      <c r="C4635" s="8" t="str">
        <f t="shared" si="144"/>
        <v>20166</v>
      </c>
      <c r="D4635" s="8" t="str">
        <f t="shared" si="145"/>
        <v>-</v>
      </c>
    </row>
    <row r="4636" spans="1:4" x14ac:dyDescent="0.25">
      <c r="A4636" s="7">
        <v>42527</v>
      </c>
      <c r="B4636" s="5">
        <v>2109.41</v>
      </c>
      <c r="C4636" s="8" t="str">
        <f t="shared" si="144"/>
        <v>20166</v>
      </c>
      <c r="D4636" s="8" t="str">
        <f t="shared" si="145"/>
        <v>-</v>
      </c>
    </row>
    <row r="4637" spans="1:4" x14ac:dyDescent="0.25">
      <c r="A4637" s="7">
        <v>42528</v>
      </c>
      <c r="B4637" s="5">
        <v>2112.13</v>
      </c>
      <c r="C4637" s="8" t="str">
        <f t="shared" si="144"/>
        <v>20166</v>
      </c>
      <c r="D4637" s="8" t="str">
        <f t="shared" si="145"/>
        <v>-</v>
      </c>
    </row>
    <row r="4638" spans="1:4" x14ac:dyDescent="0.25">
      <c r="A4638" s="7">
        <v>42529</v>
      </c>
      <c r="B4638" s="5">
        <v>2119.12</v>
      </c>
      <c r="C4638" s="8" t="str">
        <f t="shared" si="144"/>
        <v>20166</v>
      </c>
      <c r="D4638" s="8" t="str">
        <f t="shared" si="145"/>
        <v>-</v>
      </c>
    </row>
    <row r="4639" spans="1:4" x14ac:dyDescent="0.25">
      <c r="A4639" s="7">
        <v>42530</v>
      </c>
      <c r="B4639" s="5">
        <v>2115.48</v>
      </c>
      <c r="C4639" s="8" t="str">
        <f t="shared" si="144"/>
        <v>20166</v>
      </c>
      <c r="D4639" s="8" t="str">
        <f t="shared" si="145"/>
        <v>-</v>
      </c>
    </row>
    <row r="4640" spans="1:4" x14ac:dyDescent="0.25">
      <c r="A4640" s="7">
        <v>42531</v>
      </c>
      <c r="B4640" s="5">
        <v>2096.0700000000002</v>
      </c>
      <c r="C4640" s="8" t="str">
        <f t="shared" si="144"/>
        <v>20166</v>
      </c>
      <c r="D4640" s="8" t="str">
        <f t="shared" si="145"/>
        <v>-</v>
      </c>
    </row>
    <row r="4641" spans="1:4" x14ac:dyDescent="0.25">
      <c r="A4641" s="7">
        <v>42534</v>
      </c>
      <c r="B4641" s="5">
        <v>2079.06</v>
      </c>
      <c r="C4641" s="8" t="str">
        <f t="shared" si="144"/>
        <v>20166</v>
      </c>
      <c r="D4641" s="8" t="str">
        <f t="shared" si="145"/>
        <v>-</v>
      </c>
    </row>
    <row r="4642" spans="1:4" x14ac:dyDescent="0.25">
      <c r="A4642" s="7">
        <v>42535</v>
      </c>
      <c r="B4642" s="5">
        <v>2075.3200000000002</v>
      </c>
      <c r="C4642" s="8" t="str">
        <f t="shared" si="144"/>
        <v>20166</v>
      </c>
      <c r="D4642" s="8" t="str">
        <f t="shared" si="145"/>
        <v>-</v>
      </c>
    </row>
    <row r="4643" spans="1:4" x14ac:dyDescent="0.25">
      <c r="A4643" s="7">
        <v>42536</v>
      </c>
      <c r="B4643" s="5">
        <v>2071.5</v>
      </c>
      <c r="C4643" s="8" t="str">
        <f t="shared" si="144"/>
        <v>20166</v>
      </c>
      <c r="D4643" s="8" t="str">
        <f t="shared" si="145"/>
        <v>-</v>
      </c>
    </row>
    <row r="4644" spans="1:4" x14ac:dyDescent="0.25">
      <c r="A4644" s="7">
        <v>42537</v>
      </c>
      <c r="B4644" s="5">
        <v>2077.9899999999998</v>
      </c>
      <c r="C4644" s="8" t="str">
        <f t="shared" si="144"/>
        <v>20166</v>
      </c>
      <c r="D4644" s="8" t="str">
        <f t="shared" si="145"/>
        <v>-</v>
      </c>
    </row>
    <row r="4645" spans="1:4" x14ac:dyDescent="0.25">
      <c r="A4645" s="7">
        <v>42538</v>
      </c>
      <c r="B4645" s="5">
        <v>2071.2199999999998</v>
      </c>
      <c r="C4645" s="8" t="str">
        <f t="shared" si="144"/>
        <v>20166</v>
      </c>
      <c r="D4645" s="8" t="str">
        <f t="shared" si="145"/>
        <v>-</v>
      </c>
    </row>
    <row r="4646" spans="1:4" x14ac:dyDescent="0.25">
      <c r="A4646" s="7">
        <v>42541</v>
      </c>
      <c r="B4646" s="5">
        <v>2083.25</v>
      </c>
      <c r="C4646" s="8" t="str">
        <f t="shared" si="144"/>
        <v>20166</v>
      </c>
      <c r="D4646" s="8" t="str">
        <f t="shared" si="145"/>
        <v>-</v>
      </c>
    </row>
    <row r="4647" spans="1:4" x14ac:dyDescent="0.25">
      <c r="A4647" s="7">
        <v>42542</v>
      </c>
      <c r="B4647" s="5">
        <v>2088.9</v>
      </c>
      <c r="C4647" s="8" t="str">
        <f t="shared" si="144"/>
        <v>20166</v>
      </c>
      <c r="D4647" s="8" t="str">
        <f t="shared" si="145"/>
        <v>-</v>
      </c>
    </row>
    <row r="4648" spans="1:4" x14ac:dyDescent="0.25">
      <c r="A4648" s="7">
        <v>42543</v>
      </c>
      <c r="B4648" s="5">
        <v>2085.4499999999998</v>
      </c>
      <c r="C4648" s="8" t="str">
        <f t="shared" si="144"/>
        <v>20166</v>
      </c>
      <c r="D4648" s="8" t="str">
        <f t="shared" si="145"/>
        <v>-</v>
      </c>
    </row>
    <row r="4649" spans="1:4" x14ac:dyDescent="0.25">
      <c r="A4649" s="7">
        <v>42544</v>
      </c>
      <c r="B4649" s="5">
        <v>2113.3200000000002</v>
      </c>
      <c r="C4649" s="8" t="str">
        <f t="shared" si="144"/>
        <v>20166</v>
      </c>
      <c r="D4649" s="8" t="str">
        <f t="shared" si="145"/>
        <v>-</v>
      </c>
    </row>
    <row r="4650" spans="1:4" x14ac:dyDescent="0.25">
      <c r="A4650" s="7">
        <v>42545</v>
      </c>
      <c r="B4650" s="5">
        <v>2037.41</v>
      </c>
      <c r="C4650" s="8" t="str">
        <f t="shared" si="144"/>
        <v>20166</v>
      </c>
      <c r="D4650" s="8" t="str">
        <f t="shared" si="145"/>
        <v>-</v>
      </c>
    </row>
    <row r="4651" spans="1:4" x14ac:dyDescent="0.25">
      <c r="A4651" s="7">
        <v>42548</v>
      </c>
      <c r="B4651" s="5">
        <v>2000.54</v>
      </c>
      <c r="C4651" s="8" t="str">
        <f t="shared" si="144"/>
        <v>20166</v>
      </c>
      <c r="D4651" s="8" t="str">
        <f t="shared" si="145"/>
        <v>-</v>
      </c>
    </row>
    <row r="4652" spans="1:4" x14ac:dyDescent="0.25">
      <c r="A4652" s="7">
        <v>42549</v>
      </c>
      <c r="B4652" s="5">
        <v>2036.09</v>
      </c>
      <c r="C4652" s="8" t="str">
        <f t="shared" si="144"/>
        <v>20166</v>
      </c>
      <c r="D4652" s="8" t="str">
        <f t="shared" si="145"/>
        <v>-</v>
      </c>
    </row>
    <row r="4653" spans="1:4" x14ac:dyDescent="0.25">
      <c r="A4653" s="7">
        <v>42550</v>
      </c>
      <c r="B4653" s="5">
        <v>2070.77</v>
      </c>
      <c r="C4653" s="8" t="str">
        <f t="shared" si="144"/>
        <v>20166</v>
      </c>
      <c r="D4653" s="8" t="str">
        <f t="shared" si="145"/>
        <v>-</v>
      </c>
    </row>
    <row r="4654" spans="1:4" x14ac:dyDescent="0.25">
      <c r="A4654" s="7">
        <v>42551</v>
      </c>
      <c r="B4654" s="5">
        <v>2098.86</v>
      </c>
      <c r="C4654" s="8" t="str">
        <f t="shared" si="144"/>
        <v>20166</v>
      </c>
      <c r="D4654" s="8" t="str">
        <f t="shared" si="145"/>
        <v>-</v>
      </c>
    </row>
    <row r="4655" spans="1:4" x14ac:dyDescent="0.25">
      <c r="A4655" s="7">
        <v>42552</v>
      </c>
      <c r="B4655" s="5">
        <v>2102.9499999999998</v>
      </c>
      <c r="C4655" s="8" t="str">
        <f t="shared" si="144"/>
        <v>20167</v>
      </c>
      <c r="D4655" s="8" t="str">
        <f t="shared" si="145"/>
        <v>erster Börsentag des Monats</v>
      </c>
    </row>
    <row r="4656" spans="1:4" x14ac:dyDescent="0.25">
      <c r="A4656" s="7">
        <v>42556</v>
      </c>
      <c r="B4656" s="5">
        <v>2088.5500000000002</v>
      </c>
      <c r="C4656" s="8" t="str">
        <f t="shared" si="144"/>
        <v>20167</v>
      </c>
      <c r="D4656" s="8" t="str">
        <f t="shared" si="145"/>
        <v>-</v>
      </c>
    </row>
    <row r="4657" spans="1:4" x14ac:dyDescent="0.25">
      <c r="A4657" s="7">
        <v>42557</v>
      </c>
      <c r="B4657" s="5">
        <v>2099.73</v>
      </c>
      <c r="C4657" s="8" t="str">
        <f t="shared" si="144"/>
        <v>20167</v>
      </c>
      <c r="D4657" s="8" t="str">
        <f t="shared" si="145"/>
        <v>-</v>
      </c>
    </row>
    <row r="4658" spans="1:4" x14ac:dyDescent="0.25">
      <c r="A4658" s="7">
        <v>42558</v>
      </c>
      <c r="B4658" s="5">
        <v>2097.9</v>
      </c>
      <c r="C4658" s="8" t="str">
        <f t="shared" si="144"/>
        <v>20167</v>
      </c>
      <c r="D4658" s="8" t="str">
        <f t="shared" si="145"/>
        <v>-</v>
      </c>
    </row>
    <row r="4659" spans="1:4" x14ac:dyDescent="0.25">
      <c r="A4659" s="7">
        <v>42559</v>
      </c>
      <c r="B4659" s="5">
        <v>2129.9</v>
      </c>
      <c r="C4659" s="8" t="str">
        <f t="shared" si="144"/>
        <v>20167</v>
      </c>
      <c r="D4659" s="8" t="str">
        <f t="shared" si="145"/>
        <v>-</v>
      </c>
    </row>
    <row r="4660" spans="1:4" x14ac:dyDescent="0.25">
      <c r="A4660" s="7">
        <v>42562</v>
      </c>
      <c r="B4660" s="5">
        <v>2137.16</v>
      </c>
      <c r="C4660" s="8" t="str">
        <f t="shared" si="144"/>
        <v>20167</v>
      </c>
      <c r="D4660" s="8" t="str">
        <f t="shared" si="145"/>
        <v>-</v>
      </c>
    </row>
    <row r="4661" spans="1:4" x14ac:dyDescent="0.25">
      <c r="A4661" s="7">
        <v>42563</v>
      </c>
      <c r="B4661" s="5">
        <v>2152.14</v>
      </c>
      <c r="C4661" s="8" t="str">
        <f t="shared" si="144"/>
        <v>20167</v>
      </c>
      <c r="D4661" s="8" t="str">
        <f t="shared" si="145"/>
        <v>-</v>
      </c>
    </row>
    <row r="4662" spans="1:4" x14ac:dyDescent="0.25">
      <c r="A4662" s="7">
        <v>42564</v>
      </c>
      <c r="B4662" s="5">
        <v>2152.4299999999998</v>
      </c>
      <c r="C4662" s="8" t="str">
        <f t="shared" si="144"/>
        <v>20167</v>
      </c>
      <c r="D4662" s="8" t="str">
        <f t="shared" si="145"/>
        <v>-</v>
      </c>
    </row>
    <row r="4663" spans="1:4" x14ac:dyDescent="0.25">
      <c r="A4663" s="7">
        <v>42565</v>
      </c>
      <c r="B4663" s="5">
        <v>2163.75</v>
      </c>
      <c r="C4663" s="8" t="str">
        <f t="shared" si="144"/>
        <v>20167</v>
      </c>
      <c r="D4663" s="8" t="str">
        <f t="shared" si="145"/>
        <v>-</v>
      </c>
    </row>
    <row r="4664" spans="1:4" x14ac:dyDescent="0.25">
      <c r="A4664" s="7">
        <v>42566</v>
      </c>
      <c r="B4664" s="5">
        <v>2161.7399999999998</v>
      </c>
      <c r="C4664" s="8" t="str">
        <f t="shared" si="144"/>
        <v>20167</v>
      </c>
      <c r="D4664" s="8" t="str">
        <f t="shared" si="145"/>
        <v>-</v>
      </c>
    </row>
    <row r="4665" spans="1:4" x14ac:dyDescent="0.25">
      <c r="A4665" s="7">
        <v>42569</v>
      </c>
      <c r="B4665" s="5">
        <v>2166.89</v>
      </c>
      <c r="C4665" s="8" t="str">
        <f t="shared" si="144"/>
        <v>20167</v>
      </c>
      <c r="D4665" s="8" t="str">
        <f t="shared" si="145"/>
        <v>-</v>
      </c>
    </row>
    <row r="4666" spans="1:4" x14ac:dyDescent="0.25">
      <c r="A4666" s="7">
        <v>42570</v>
      </c>
      <c r="B4666" s="5">
        <v>2163.7800000000002</v>
      </c>
      <c r="C4666" s="8" t="str">
        <f t="shared" si="144"/>
        <v>20167</v>
      </c>
      <c r="D4666" s="8" t="str">
        <f t="shared" si="145"/>
        <v>-</v>
      </c>
    </row>
    <row r="4667" spans="1:4" x14ac:dyDescent="0.25">
      <c r="A4667" s="7">
        <v>42571</v>
      </c>
      <c r="B4667" s="5">
        <v>2173.02</v>
      </c>
      <c r="C4667" s="8" t="str">
        <f t="shared" si="144"/>
        <v>20167</v>
      </c>
      <c r="D4667" s="8" t="str">
        <f t="shared" si="145"/>
        <v>-</v>
      </c>
    </row>
    <row r="4668" spans="1:4" x14ac:dyDescent="0.25">
      <c r="A4668" s="7">
        <v>42572</v>
      </c>
      <c r="B4668" s="5">
        <v>2165.17</v>
      </c>
      <c r="C4668" s="8" t="str">
        <f t="shared" si="144"/>
        <v>20167</v>
      </c>
      <c r="D4668" s="8" t="str">
        <f t="shared" si="145"/>
        <v>-</v>
      </c>
    </row>
    <row r="4669" spans="1:4" x14ac:dyDescent="0.25">
      <c r="A4669" s="7">
        <v>42573</v>
      </c>
      <c r="B4669" s="5">
        <v>2175.0300000000002</v>
      </c>
      <c r="C4669" s="8" t="str">
        <f t="shared" si="144"/>
        <v>20167</v>
      </c>
      <c r="D4669" s="8" t="str">
        <f t="shared" si="145"/>
        <v>-</v>
      </c>
    </row>
    <row r="4670" spans="1:4" x14ac:dyDescent="0.25">
      <c r="A4670" s="7">
        <v>42576</v>
      </c>
      <c r="B4670" s="5">
        <v>2168.48</v>
      </c>
      <c r="C4670" s="8" t="str">
        <f t="shared" si="144"/>
        <v>20167</v>
      </c>
      <c r="D4670" s="8" t="str">
        <f t="shared" si="145"/>
        <v>-</v>
      </c>
    </row>
    <row r="4671" spans="1:4" x14ac:dyDescent="0.25">
      <c r="A4671" s="7">
        <v>42577</v>
      </c>
      <c r="B4671" s="5">
        <v>2169.1799999999998</v>
      </c>
      <c r="C4671" s="8" t="str">
        <f t="shared" si="144"/>
        <v>20167</v>
      </c>
      <c r="D4671" s="8" t="str">
        <f t="shared" si="145"/>
        <v>-</v>
      </c>
    </row>
    <row r="4672" spans="1:4" x14ac:dyDescent="0.25">
      <c r="A4672" s="7">
        <v>42578</v>
      </c>
      <c r="B4672" s="5">
        <v>2166.58</v>
      </c>
      <c r="C4672" s="8" t="str">
        <f t="shared" si="144"/>
        <v>20167</v>
      </c>
      <c r="D4672" s="8" t="str">
        <f t="shared" si="145"/>
        <v>-</v>
      </c>
    </row>
    <row r="4673" spans="1:4" x14ac:dyDescent="0.25">
      <c r="A4673" s="7">
        <v>42579</v>
      </c>
      <c r="B4673" s="5">
        <v>2170.06</v>
      </c>
      <c r="C4673" s="8" t="str">
        <f t="shared" si="144"/>
        <v>20167</v>
      </c>
      <c r="D4673" s="8" t="str">
        <f t="shared" si="145"/>
        <v>-</v>
      </c>
    </row>
    <row r="4674" spans="1:4" x14ac:dyDescent="0.25">
      <c r="A4674" s="7">
        <v>42580</v>
      </c>
      <c r="B4674" s="5">
        <v>2173.6</v>
      </c>
      <c r="C4674" s="8" t="str">
        <f t="shared" si="144"/>
        <v>20167</v>
      </c>
      <c r="D4674" s="8" t="str">
        <f t="shared" si="145"/>
        <v>-</v>
      </c>
    </row>
    <row r="4675" spans="1:4" x14ac:dyDescent="0.25">
      <c r="A4675" s="7">
        <v>42583</v>
      </c>
      <c r="B4675" s="5">
        <v>2170.84</v>
      </c>
      <c r="C4675" s="8" t="str">
        <f t="shared" ref="C4675:C4738" si="146">CONCATENATE(YEAR(A4675),MONTH(A4675))</f>
        <v>20168</v>
      </c>
      <c r="D4675" s="8" t="str">
        <f t="shared" si="145"/>
        <v>erster Börsentag des Monats</v>
      </c>
    </row>
    <row r="4676" spans="1:4" x14ac:dyDescent="0.25">
      <c r="A4676" s="7">
        <v>42584</v>
      </c>
      <c r="B4676" s="5">
        <v>2157.0300000000002</v>
      </c>
      <c r="C4676" s="8" t="str">
        <f t="shared" si="146"/>
        <v>20168</v>
      </c>
      <c r="D4676" s="8" t="str">
        <f t="shared" ref="D4676:D4739" si="147">IF(C4676&lt;&gt;C4675,"erster Börsentag des Monats","-")</f>
        <v>-</v>
      </c>
    </row>
    <row r="4677" spans="1:4" x14ac:dyDescent="0.25">
      <c r="A4677" s="7">
        <v>42585</v>
      </c>
      <c r="B4677" s="5">
        <v>2163.79</v>
      </c>
      <c r="C4677" s="8" t="str">
        <f t="shared" si="146"/>
        <v>20168</v>
      </c>
      <c r="D4677" s="8" t="str">
        <f t="shared" si="147"/>
        <v>-</v>
      </c>
    </row>
    <row r="4678" spans="1:4" x14ac:dyDescent="0.25">
      <c r="A4678" s="7">
        <v>42586</v>
      </c>
      <c r="B4678" s="5">
        <v>2164.25</v>
      </c>
      <c r="C4678" s="8" t="str">
        <f t="shared" si="146"/>
        <v>20168</v>
      </c>
      <c r="D4678" s="8" t="str">
        <f t="shared" si="147"/>
        <v>-</v>
      </c>
    </row>
    <row r="4679" spans="1:4" x14ac:dyDescent="0.25">
      <c r="A4679" s="7">
        <v>42587</v>
      </c>
      <c r="B4679" s="5">
        <v>2182.87</v>
      </c>
      <c r="C4679" s="8" t="str">
        <f t="shared" si="146"/>
        <v>20168</v>
      </c>
      <c r="D4679" s="8" t="str">
        <f t="shared" si="147"/>
        <v>-</v>
      </c>
    </row>
    <row r="4680" spans="1:4" x14ac:dyDescent="0.25">
      <c r="A4680" s="7">
        <v>42590</v>
      </c>
      <c r="B4680" s="5">
        <v>2180.89</v>
      </c>
      <c r="C4680" s="8" t="str">
        <f t="shared" si="146"/>
        <v>20168</v>
      </c>
      <c r="D4680" s="8" t="str">
        <f t="shared" si="147"/>
        <v>-</v>
      </c>
    </row>
    <row r="4681" spans="1:4" x14ac:dyDescent="0.25">
      <c r="A4681" s="7">
        <v>42591</v>
      </c>
      <c r="B4681" s="5">
        <v>2181.7399999999998</v>
      </c>
      <c r="C4681" s="8" t="str">
        <f t="shared" si="146"/>
        <v>20168</v>
      </c>
      <c r="D4681" s="8" t="str">
        <f t="shared" si="147"/>
        <v>-</v>
      </c>
    </row>
    <row r="4682" spans="1:4" x14ac:dyDescent="0.25">
      <c r="A4682" s="7">
        <v>42592</v>
      </c>
      <c r="B4682" s="5">
        <v>2175.4899999999998</v>
      </c>
      <c r="C4682" s="8" t="str">
        <f t="shared" si="146"/>
        <v>20168</v>
      </c>
      <c r="D4682" s="8" t="str">
        <f t="shared" si="147"/>
        <v>-</v>
      </c>
    </row>
    <row r="4683" spans="1:4" x14ac:dyDescent="0.25">
      <c r="A4683" s="7">
        <v>42593</v>
      </c>
      <c r="B4683" s="5">
        <v>2185.79</v>
      </c>
      <c r="C4683" s="8" t="str">
        <f t="shared" si="146"/>
        <v>20168</v>
      </c>
      <c r="D4683" s="8" t="str">
        <f t="shared" si="147"/>
        <v>-</v>
      </c>
    </row>
    <row r="4684" spans="1:4" x14ac:dyDescent="0.25">
      <c r="A4684" s="7">
        <v>42594</v>
      </c>
      <c r="B4684" s="5">
        <v>2184.0500000000002</v>
      </c>
      <c r="C4684" s="8" t="str">
        <f t="shared" si="146"/>
        <v>20168</v>
      </c>
      <c r="D4684" s="8" t="str">
        <f t="shared" si="147"/>
        <v>-</v>
      </c>
    </row>
    <row r="4685" spans="1:4" x14ac:dyDescent="0.25">
      <c r="A4685" s="7">
        <v>42597</v>
      </c>
      <c r="B4685" s="5">
        <v>2190.15</v>
      </c>
      <c r="C4685" s="8" t="str">
        <f t="shared" si="146"/>
        <v>20168</v>
      </c>
      <c r="D4685" s="8" t="str">
        <f t="shared" si="147"/>
        <v>-</v>
      </c>
    </row>
    <row r="4686" spans="1:4" x14ac:dyDescent="0.25">
      <c r="A4686" s="7">
        <v>42598</v>
      </c>
      <c r="B4686" s="5">
        <v>2178.15</v>
      </c>
      <c r="C4686" s="8" t="str">
        <f t="shared" si="146"/>
        <v>20168</v>
      </c>
      <c r="D4686" s="8" t="str">
        <f t="shared" si="147"/>
        <v>-</v>
      </c>
    </row>
    <row r="4687" spans="1:4" x14ac:dyDescent="0.25">
      <c r="A4687" s="7">
        <v>42599</v>
      </c>
      <c r="B4687" s="5">
        <v>2182.2199999999998</v>
      </c>
      <c r="C4687" s="8" t="str">
        <f t="shared" si="146"/>
        <v>20168</v>
      </c>
      <c r="D4687" s="8" t="str">
        <f t="shared" si="147"/>
        <v>-</v>
      </c>
    </row>
    <row r="4688" spans="1:4" x14ac:dyDescent="0.25">
      <c r="A4688" s="7">
        <v>42600</v>
      </c>
      <c r="B4688" s="5">
        <v>2187.02</v>
      </c>
      <c r="C4688" s="8" t="str">
        <f t="shared" si="146"/>
        <v>20168</v>
      </c>
      <c r="D4688" s="8" t="str">
        <f t="shared" si="147"/>
        <v>-</v>
      </c>
    </row>
    <row r="4689" spans="1:4" x14ac:dyDescent="0.25">
      <c r="A4689" s="7">
        <v>42601</v>
      </c>
      <c r="B4689" s="5">
        <v>2183.87</v>
      </c>
      <c r="C4689" s="8" t="str">
        <f t="shared" si="146"/>
        <v>20168</v>
      </c>
      <c r="D4689" s="8" t="str">
        <f t="shared" si="147"/>
        <v>-</v>
      </c>
    </row>
    <row r="4690" spans="1:4" x14ac:dyDescent="0.25">
      <c r="A4690" s="7">
        <v>42604</v>
      </c>
      <c r="B4690" s="5">
        <v>2182.64</v>
      </c>
      <c r="C4690" s="8" t="str">
        <f t="shared" si="146"/>
        <v>20168</v>
      </c>
      <c r="D4690" s="8" t="str">
        <f t="shared" si="147"/>
        <v>-</v>
      </c>
    </row>
    <row r="4691" spans="1:4" x14ac:dyDescent="0.25">
      <c r="A4691" s="7">
        <v>42605</v>
      </c>
      <c r="B4691" s="5">
        <v>2186.9</v>
      </c>
      <c r="C4691" s="8" t="str">
        <f t="shared" si="146"/>
        <v>20168</v>
      </c>
      <c r="D4691" s="8" t="str">
        <f t="shared" si="147"/>
        <v>-</v>
      </c>
    </row>
    <row r="4692" spans="1:4" x14ac:dyDescent="0.25">
      <c r="A4692" s="7">
        <v>42606</v>
      </c>
      <c r="B4692" s="5">
        <v>2175.44</v>
      </c>
      <c r="C4692" s="8" t="str">
        <f t="shared" si="146"/>
        <v>20168</v>
      </c>
      <c r="D4692" s="8" t="str">
        <f t="shared" si="147"/>
        <v>-</v>
      </c>
    </row>
    <row r="4693" spans="1:4" x14ac:dyDescent="0.25">
      <c r="A4693" s="7">
        <v>42607</v>
      </c>
      <c r="B4693" s="5">
        <v>2172.4699999999998</v>
      </c>
      <c r="C4693" s="8" t="str">
        <f t="shared" si="146"/>
        <v>20168</v>
      </c>
      <c r="D4693" s="8" t="str">
        <f t="shared" si="147"/>
        <v>-</v>
      </c>
    </row>
    <row r="4694" spans="1:4" x14ac:dyDescent="0.25">
      <c r="A4694" s="7">
        <v>42608</v>
      </c>
      <c r="B4694" s="5">
        <v>2169.04</v>
      </c>
      <c r="C4694" s="8" t="str">
        <f t="shared" si="146"/>
        <v>20168</v>
      </c>
      <c r="D4694" s="8" t="str">
        <f t="shared" si="147"/>
        <v>-</v>
      </c>
    </row>
    <row r="4695" spans="1:4" x14ac:dyDescent="0.25">
      <c r="A4695" s="7">
        <v>42611</v>
      </c>
      <c r="B4695" s="5">
        <v>2180.38</v>
      </c>
      <c r="C4695" s="8" t="str">
        <f t="shared" si="146"/>
        <v>20168</v>
      </c>
      <c r="D4695" s="8" t="str">
        <f t="shared" si="147"/>
        <v>-</v>
      </c>
    </row>
    <row r="4696" spans="1:4" x14ac:dyDescent="0.25">
      <c r="A4696" s="7">
        <v>42612</v>
      </c>
      <c r="B4696" s="5">
        <v>2176.12</v>
      </c>
      <c r="C4696" s="8" t="str">
        <f t="shared" si="146"/>
        <v>20168</v>
      </c>
      <c r="D4696" s="8" t="str">
        <f t="shared" si="147"/>
        <v>-</v>
      </c>
    </row>
    <row r="4697" spans="1:4" x14ac:dyDescent="0.25">
      <c r="A4697" s="7">
        <v>42613</v>
      </c>
      <c r="B4697" s="5">
        <v>2170.9499999999998</v>
      </c>
      <c r="C4697" s="8" t="str">
        <f t="shared" si="146"/>
        <v>20168</v>
      </c>
      <c r="D4697" s="8" t="str">
        <f t="shared" si="147"/>
        <v>-</v>
      </c>
    </row>
    <row r="4698" spans="1:4" x14ac:dyDescent="0.25">
      <c r="A4698" s="7">
        <v>42614</v>
      </c>
      <c r="B4698" s="5">
        <v>2170.86</v>
      </c>
      <c r="C4698" s="8" t="str">
        <f t="shared" si="146"/>
        <v>20169</v>
      </c>
      <c r="D4698" s="8" t="str">
        <f t="shared" si="147"/>
        <v>erster Börsentag des Monats</v>
      </c>
    </row>
    <row r="4699" spans="1:4" x14ac:dyDescent="0.25">
      <c r="A4699" s="7">
        <v>42615</v>
      </c>
      <c r="B4699" s="5">
        <v>2179.98</v>
      </c>
      <c r="C4699" s="8" t="str">
        <f t="shared" si="146"/>
        <v>20169</v>
      </c>
      <c r="D4699" s="8" t="str">
        <f t="shared" si="147"/>
        <v>-</v>
      </c>
    </row>
    <row r="4700" spans="1:4" x14ac:dyDescent="0.25">
      <c r="A4700" s="7">
        <v>42619</v>
      </c>
      <c r="B4700" s="5">
        <v>2186.48</v>
      </c>
      <c r="C4700" s="8" t="str">
        <f t="shared" si="146"/>
        <v>20169</v>
      </c>
      <c r="D4700" s="8" t="str">
        <f t="shared" si="147"/>
        <v>-</v>
      </c>
    </row>
    <row r="4701" spans="1:4" x14ac:dyDescent="0.25">
      <c r="A4701" s="7">
        <v>42620</v>
      </c>
      <c r="B4701" s="5">
        <v>2186.16</v>
      </c>
      <c r="C4701" s="8" t="str">
        <f t="shared" si="146"/>
        <v>20169</v>
      </c>
      <c r="D4701" s="8" t="str">
        <f t="shared" si="147"/>
        <v>-</v>
      </c>
    </row>
    <row r="4702" spans="1:4" x14ac:dyDescent="0.25">
      <c r="A4702" s="7">
        <v>42621</v>
      </c>
      <c r="B4702" s="5">
        <v>2181.3000000000002</v>
      </c>
      <c r="C4702" s="8" t="str">
        <f t="shared" si="146"/>
        <v>20169</v>
      </c>
      <c r="D4702" s="8" t="str">
        <f t="shared" si="147"/>
        <v>-</v>
      </c>
    </row>
    <row r="4703" spans="1:4" x14ac:dyDescent="0.25">
      <c r="A4703" s="7">
        <v>42622</v>
      </c>
      <c r="B4703" s="5">
        <v>2127.81</v>
      </c>
      <c r="C4703" s="8" t="str">
        <f t="shared" si="146"/>
        <v>20169</v>
      </c>
      <c r="D4703" s="8" t="str">
        <f t="shared" si="147"/>
        <v>-</v>
      </c>
    </row>
    <row r="4704" spans="1:4" x14ac:dyDescent="0.25">
      <c r="A4704" s="7">
        <v>42625</v>
      </c>
      <c r="B4704" s="5">
        <v>2159.04</v>
      </c>
      <c r="C4704" s="8" t="str">
        <f t="shared" si="146"/>
        <v>20169</v>
      </c>
      <c r="D4704" s="8" t="str">
        <f t="shared" si="147"/>
        <v>-</v>
      </c>
    </row>
    <row r="4705" spans="1:4" x14ac:dyDescent="0.25">
      <c r="A4705" s="7">
        <v>42626</v>
      </c>
      <c r="B4705" s="5">
        <v>2127.02</v>
      </c>
      <c r="C4705" s="8" t="str">
        <f t="shared" si="146"/>
        <v>20169</v>
      </c>
      <c r="D4705" s="8" t="str">
        <f t="shared" si="147"/>
        <v>-</v>
      </c>
    </row>
    <row r="4706" spans="1:4" x14ac:dyDescent="0.25">
      <c r="A4706" s="7">
        <v>42627</v>
      </c>
      <c r="B4706" s="5">
        <v>2125.77</v>
      </c>
      <c r="C4706" s="8" t="str">
        <f t="shared" si="146"/>
        <v>20169</v>
      </c>
      <c r="D4706" s="8" t="str">
        <f t="shared" si="147"/>
        <v>-</v>
      </c>
    </row>
    <row r="4707" spans="1:4" x14ac:dyDescent="0.25">
      <c r="A4707" s="7">
        <v>42628</v>
      </c>
      <c r="B4707" s="5">
        <v>2147.2600000000002</v>
      </c>
      <c r="C4707" s="8" t="str">
        <f t="shared" si="146"/>
        <v>20169</v>
      </c>
      <c r="D4707" s="8" t="str">
        <f t="shared" si="147"/>
        <v>-</v>
      </c>
    </row>
    <row r="4708" spans="1:4" x14ac:dyDescent="0.25">
      <c r="A4708" s="7">
        <v>42629</v>
      </c>
      <c r="B4708" s="5">
        <v>2139.16</v>
      </c>
      <c r="C4708" s="8" t="str">
        <f t="shared" si="146"/>
        <v>20169</v>
      </c>
      <c r="D4708" s="8" t="str">
        <f t="shared" si="147"/>
        <v>-</v>
      </c>
    </row>
    <row r="4709" spans="1:4" x14ac:dyDescent="0.25">
      <c r="A4709" s="7">
        <v>42632</v>
      </c>
      <c r="B4709" s="5">
        <v>2139.12</v>
      </c>
      <c r="C4709" s="8" t="str">
        <f t="shared" si="146"/>
        <v>20169</v>
      </c>
      <c r="D4709" s="8" t="str">
        <f t="shared" si="147"/>
        <v>-</v>
      </c>
    </row>
    <row r="4710" spans="1:4" x14ac:dyDescent="0.25">
      <c r="A4710" s="7">
        <v>42633</v>
      </c>
      <c r="B4710" s="5">
        <v>2139.7600000000002</v>
      </c>
      <c r="C4710" s="8" t="str">
        <f t="shared" si="146"/>
        <v>20169</v>
      </c>
      <c r="D4710" s="8" t="str">
        <f t="shared" si="147"/>
        <v>-</v>
      </c>
    </row>
    <row r="4711" spans="1:4" x14ac:dyDescent="0.25">
      <c r="A4711" s="7">
        <v>42634</v>
      </c>
      <c r="B4711" s="5">
        <v>2163.12</v>
      </c>
      <c r="C4711" s="8" t="str">
        <f t="shared" si="146"/>
        <v>20169</v>
      </c>
      <c r="D4711" s="8" t="str">
        <f t="shared" si="147"/>
        <v>-</v>
      </c>
    </row>
    <row r="4712" spans="1:4" x14ac:dyDescent="0.25">
      <c r="A4712" s="7">
        <v>42635</v>
      </c>
      <c r="B4712" s="5">
        <v>2177.1799999999998</v>
      </c>
      <c r="C4712" s="8" t="str">
        <f t="shared" si="146"/>
        <v>20169</v>
      </c>
      <c r="D4712" s="8" t="str">
        <f t="shared" si="147"/>
        <v>-</v>
      </c>
    </row>
    <row r="4713" spans="1:4" x14ac:dyDescent="0.25">
      <c r="A4713" s="7">
        <v>42636</v>
      </c>
      <c r="B4713" s="5">
        <v>2164.69</v>
      </c>
      <c r="C4713" s="8" t="str">
        <f t="shared" si="146"/>
        <v>20169</v>
      </c>
      <c r="D4713" s="8" t="str">
        <f t="shared" si="147"/>
        <v>-</v>
      </c>
    </row>
    <row r="4714" spans="1:4" x14ac:dyDescent="0.25">
      <c r="A4714" s="7">
        <v>42639</v>
      </c>
      <c r="B4714" s="5">
        <v>2146.1</v>
      </c>
      <c r="C4714" s="8" t="str">
        <f t="shared" si="146"/>
        <v>20169</v>
      </c>
      <c r="D4714" s="8" t="str">
        <f t="shared" si="147"/>
        <v>-</v>
      </c>
    </row>
    <row r="4715" spans="1:4" x14ac:dyDescent="0.25">
      <c r="A4715" s="7">
        <v>42640</v>
      </c>
      <c r="B4715" s="5">
        <v>2159.9299999999998</v>
      </c>
      <c r="C4715" s="8" t="str">
        <f t="shared" si="146"/>
        <v>20169</v>
      </c>
      <c r="D4715" s="8" t="str">
        <f t="shared" si="147"/>
        <v>-</v>
      </c>
    </row>
    <row r="4716" spans="1:4" x14ac:dyDescent="0.25">
      <c r="A4716" s="7">
        <v>42641</v>
      </c>
      <c r="B4716" s="5">
        <v>2171.37</v>
      </c>
      <c r="C4716" s="8" t="str">
        <f t="shared" si="146"/>
        <v>20169</v>
      </c>
      <c r="D4716" s="8" t="str">
        <f t="shared" si="147"/>
        <v>-</v>
      </c>
    </row>
    <row r="4717" spans="1:4" x14ac:dyDescent="0.25">
      <c r="A4717" s="7">
        <v>42642</v>
      </c>
      <c r="B4717" s="5">
        <v>2151.13</v>
      </c>
      <c r="C4717" s="8" t="str">
        <f t="shared" si="146"/>
        <v>20169</v>
      </c>
      <c r="D4717" s="8" t="str">
        <f t="shared" si="147"/>
        <v>-</v>
      </c>
    </row>
    <row r="4718" spans="1:4" x14ac:dyDescent="0.25">
      <c r="A4718" s="7">
        <v>42643</v>
      </c>
      <c r="B4718" s="5">
        <v>2168.27</v>
      </c>
      <c r="C4718" s="8" t="str">
        <f t="shared" si="146"/>
        <v>20169</v>
      </c>
      <c r="D4718" s="8" t="str">
        <f t="shared" si="147"/>
        <v>-</v>
      </c>
    </row>
    <row r="4719" spans="1:4" x14ac:dyDescent="0.25">
      <c r="A4719" s="7">
        <v>42646</v>
      </c>
      <c r="B4719" s="5">
        <v>2161.1999999999998</v>
      </c>
      <c r="C4719" s="8" t="str">
        <f t="shared" si="146"/>
        <v>201610</v>
      </c>
      <c r="D4719" s="8" t="str">
        <f t="shared" si="147"/>
        <v>erster Börsentag des Monats</v>
      </c>
    </row>
    <row r="4720" spans="1:4" x14ac:dyDescent="0.25">
      <c r="A4720" s="7">
        <v>42647</v>
      </c>
      <c r="B4720" s="5">
        <v>2150.4899999999998</v>
      </c>
      <c r="C4720" s="8" t="str">
        <f t="shared" si="146"/>
        <v>201610</v>
      </c>
      <c r="D4720" s="8" t="str">
        <f t="shared" si="147"/>
        <v>-</v>
      </c>
    </row>
    <row r="4721" spans="1:4" x14ac:dyDescent="0.25">
      <c r="A4721" s="7">
        <v>42648</v>
      </c>
      <c r="B4721" s="5">
        <v>2159.73</v>
      </c>
      <c r="C4721" s="8" t="str">
        <f t="shared" si="146"/>
        <v>201610</v>
      </c>
      <c r="D4721" s="8" t="str">
        <f t="shared" si="147"/>
        <v>-</v>
      </c>
    </row>
    <row r="4722" spans="1:4" x14ac:dyDescent="0.25">
      <c r="A4722" s="7">
        <v>42649</v>
      </c>
      <c r="B4722" s="5">
        <v>2160.77</v>
      </c>
      <c r="C4722" s="8" t="str">
        <f t="shared" si="146"/>
        <v>201610</v>
      </c>
      <c r="D4722" s="8" t="str">
        <f t="shared" si="147"/>
        <v>-</v>
      </c>
    </row>
    <row r="4723" spans="1:4" x14ac:dyDescent="0.25">
      <c r="A4723" s="7">
        <v>42650</v>
      </c>
      <c r="B4723" s="5">
        <v>2153.7399999999998</v>
      </c>
      <c r="C4723" s="8" t="str">
        <f t="shared" si="146"/>
        <v>201610</v>
      </c>
      <c r="D4723" s="8" t="str">
        <f t="shared" si="147"/>
        <v>-</v>
      </c>
    </row>
    <row r="4724" spans="1:4" x14ac:dyDescent="0.25">
      <c r="A4724" s="7">
        <v>42653</v>
      </c>
      <c r="B4724" s="5">
        <v>2163.66</v>
      </c>
      <c r="C4724" s="8" t="str">
        <f t="shared" si="146"/>
        <v>201610</v>
      </c>
      <c r="D4724" s="8" t="str">
        <f t="shared" si="147"/>
        <v>-</v>
      </c>
    </row>
    <row r="4725" spans="1:4" x14ac:dyDescent="0.25">
      <c r="A4725" s="7">
        <v>42654</v>
      </c>
      <c r="B4725" s="5">
        <v>2136.73</v>
      </c>
      <c r="C4725" s="8" t="str">
        <f t="shared" si="146"/>
        <v>201610</v>
      </c>
      <c r="D4725" s="8" t="str">
        <f t="shared" si="147"/>
        <v>-</v>
      </c>
    </row>
    <row r="4726" spans="1:4" x14ac:dyDescent="0.25">
      <c r="A4726" s="7">
        <v>42655</v>
      </c>
      <c r="B4726" s="5">
        <v>2139.1799999999998</v>
      </c>
      <c r="C4726" s="8" t="str">
        <f t="shared" si="146"/>
        <v>201610</v>
      </c>
      <c r="D4726" s="8" t="str">
        <f t="shared" si="147"/>
        <v>-</v>
      </c>
    </row>
    <row r="4727" spans="1:4" x14ac:dyDescent="0.25">
      <c r="A4727" s="7">
        <v>42656</v>
      </c>
      <c r="B4727" s="5">
        <v>2132.5500000000002</v>
      </c>
      <c r="C4727" s="8" t="str">
        <f t="shared" si="146"/>
        <v>201610</v>
      </c>
      <c r="D4727" s="8" t="str">
        <f t="shared" si="147"/>
        <v>-</v>
      </c>
    </row>
    <row r="4728" spans="1:4" x14ac:dyDescent="0.25">
      <c r="A4728" s="7">
        <v>42657</v>
      </c>
      <c r="B4728" s="5">
        <v>2132.98</v>
      </c>
      <c r="C4728" s="8" t="str">
        <f t="shared" si="146"/>
        <v>201610</v>
      </c>
      <c r="D4728" s="8" t="str">
        <f t="shared" si="147"/>
        <v>-</v>
      </c>
    </row>
    <row r="4729" spans="1:4" x14ac:dyDescent="0.25">
      <c r="A4729" s="7">
        <v>42660</v>
      </c>
      <c r="B4729" s="5">
        <v>2126.5</v>
      </c>
      <c r="C4729" s="8" t="str">
        <f t="shared" si="146"/>
        <v>201610</v>
      </c>
      <c r="D4729" s="8" t="str">
        <f t="shared" si="147"/>
        <v>-</v>
      </c>
    </row>
    <row r="4730" spans="1:4" x14ac:dyDescent="0.25">
      <c r="A4730" s="7">
        <v>42661</v>
      </c>
      <c r="B4730" s="5">
        <v>2139.6</v>
      </c>
      <c r="C4730" s="8" t="str">
        <f t="shared" si="146"/>
        <v>201610</v>
      </c>
      <c r="D4730" s="8" t="str">
        <f t="shared" si="147"/>
        <v>-</v>
      </c>
    </row>
    <row r="4731" spans="1:4" x14ac:dyDescent="0.25">
      <c r="A4731" s="7">
        <v>42662</v>
      </c>
      <c r="B4731" s="5">
        <v>2144.29</v>
      </c>
      <c r="C4731" s="8" t="str">
        <f t="shared" si="146"/>
        <v>201610</v>
      </c>
      <c r="D4731" s="8" t="str">
        <f t="shared" si="147"/>
        <v>-</v>
      </c>
    </row>
    <row r="4732" spans="1:4" x14ac:dyDescent="0.25">
      <c r="A4732" s="7">
        <v>42663</v>
      </c>
      <c r="B4732" s="5">
        <v>2141.34</v>
      </c>
      <c r="C4732" s="8" t="str">
        <f t="shared" si="146"/>
        <v>201610</v>
      </c>
      <c r="D4732" s="8" t="str">
        <f t="shared" si="147"/>
        <v>-</v>
      </c>
    </row>
    <row r="4733" spans="1:4" x14ac:dyDescent="0.25">
      <c r="A4733" s="7">
        <v>42664</v>
      </c>
      <c r="B4733" s="5">
        <v>2141.16</v>
      </c>
      <c r="C4733" s="8" t="str">
        <f t="shared" si="146"/>
        <v>201610</v>
      </c>
      <c r="D4733" s="8" t="str">
        <f t="shared" si="147"/>
        <v>-</v>
      </c>
    </row>
    <row r="4734" spans="1:4" x14ac:dyDescent="0.25">
      <c r="A4734" s="7">
        <v>42667</v>
      </c>
      <c r="B4734" s="5">
        <v>2151.33</v>
      </c>
      <c r="C4734" s="8" t="str">
        <f t="shared" si="146"/>
        <v>201610</v>
      </c>
      <c r="D4734" s="8" t="str">
        <f t="shared" si="147"/>
        <v>-</v>
      </c>
    </row>
    <row r="4735" spans="1:4" x14ac:dyDescent="0.25">
      <c r="A4735" s="7">
        <v>42668</v>
      </c>
      <c r="B4735" s="5">
        <v>2143.16</v>
      </c>
      <c r="C4735" s="8" t="str">
        <f t="shared" si="146"/>
        <v>201610</v>
      </c>
      <c r="D4735" s="8" t="str">
        <f t="shared" si="147"/>
        <v>-</v>
      </c>
    </row>
    <row r="4736" spans="1:4" x14ac:dyDescent="0.25">
      <c r="A4736" s="7">
        <v>42669</v>
      </c>
      <c r="B4736" s="5">
        <v>2139.4299999999998</v>
      </c>
      <c r="C4736" s="8" t="str">
        <f t="shared" si="146"/>
        <v>201610</v>
      </c>
      <c r="D4736" s="8" t="str">
        <f t="shared" si="147"/>
        <v>-</v>
      </c>
    </row>
    <row r="4737" spans="1:4" x14ac:dyDescent="0.25">
      <c r="A4737" s="7">
        <v>42670</v>
      </c>
      <c r="B4737" s="5">
        <v>2133.04</v>
      </c>
      <c r="C4737" s="8" t="str">
        <f t="shared" si="146"/>
        <v>201610</v>
      </c>
      <c r="D4737" s="8" t="str">
        <f t="shared" si="147"/>
        <v>-</v>
      </c>
    </row>
    <row r="4738" spans="1:4" x14ac:dyDescent="0.25">
      <c r="A4738" s="7">
        <v>42671</v>
      </c>
      <c r="B4738" s="5">
        <v>2126.41</v>
      </c>
      <c r="C4738" s="8" t="str">
        <f t="shared" si="146"/>
        <v>201610</v>
      </c>
      <c r="D4738" s="8" t="str">
        <f t="shared" si="147"/>
        <v>-</v>
      </c>
    </row>
    <row r="4739" spans="1:4" x14ac:dyDescent="0.25">
      <c r="A4739" s="7">
        <v>42674</v>
      </c>
      <c r="B4739" s="5">
        <v>2126.15</v>
      </c>
      <c r="C4739" s="8" t="str">
        <f t="shared" ref="C4739:C4748" si="148">CONCATENATE(YEAR(A4739),MONTH(A4739))</f>
        <v>201610</v>
      </c>
      <c r="D4739" s="8" t="str">
        <f t="shared" si="147"/>
        <v>-</v>
      </c>
    </row>
    <row r="4740" spans="1:4" x14ac:dyDescent="0.25">
      <c r="A4740" s="7">
        <v>42675</v>
      </c>
      <c r="B4740" s="5">
        <v>2111.7199999999998</v>
      </c>
      <c r="C4740" s="8" t="str">
        <f t="shared" si="148"/>
        <v>201611</v>
      </c>
      <c r="D4740" s="8" t="str">
        <f t="shared" ref="D4740:D4748" si="149">IF(C4740&lt;&gt;C4739,"erster Börsentag des Monats","-")</f>
        <v>erster Börsentag des Monats</v>
      </c>
    </row>
    <row r="4741" spans="1:4" x14ac:dyDescent="0.25">
      <c r="A4741" s="7">
        <v>42676</v>
      </c>
      <c r="B4741" s="5">
        <v>2097.94</v>
      </c>
      <c r="C4741" s="8" t="str">
        <f t="shared" si="148"/>
        <v>201611</v>
      </c>
      <c r="D4741" s="8" t="str">
        <f t="shared" si="149"/>
        <v>-</v>
      </c>
    </row>
    <row r="4742" spans="1:4" x14ac:dyDescent="0.25">
      <c r="A4742" s="7">
        <v>42677</v>
      </c>
      <c r="B4742" s="5">
        <v>2088.66</v>
      </c>
      <c r="C4742" s="8" t="str">
        <f t="shared" si="148"/>
        <v>201611</v>
      </c>
      <c r="D4742" s="8" t="str">
        <f t="shared" si="149"/>
        <v>-</v>
      </c>
    </row>
    <row r="4743" spans="1:4" x14ac:dyDescent="0.25">
      <c r="A4743" s="7">
        <v>42678</v>
      </c>
      <c r="B4743" s="5">
        <v>2085.1799999999998</v>
      </c>
      <c r="C4743" s="8" t="str">
        <f t="shared" si="148"/>
        <v>201611</v>
      </c>
      <c r="D4743" s="8" t="str">
        <f t="shared" si="149"/>
        <v>-</v>
      </c>
    </row>
    <row r="4744" spans="1:4" x14ac:dyDescent="0.25">
      <c r="A4744" s="7">
        <v>42681</v>
      </c>
      <c r="B4744" s="5">
        <v>2131.52</v>
      </c>
      <c r="C4744" s="8" t="str">
        <f t="shared" si="148"/>
        <v>201611</v>
      </c>
      <c r="D4744" s="8" t="str">
        <f t="shared" si="149"/>
        <v>-</v>
      </c>
    </row>
    <row r="4745" spans="1:4" x14ac:dyDescent="0.25">
      <c r="A4745" s="7">
        <v>42682</v>
      </c>
      <c r="B4745" s="5">
        <v>2139.56</v>
      </c>
      <c r="C4745" s="8" t="str">
        <f t="shared" si="148"/>
        <v>201611</v>
      </c>
      <c r="D4745" s="8" t="str">
        <f t="shared" si="149"/>
        <v>-</v>
      </c>
    </row>
    <row r="4746" spans="1:4" x14ac:dyDescent="0.25">
      <c r="A4746" s="7">
        <v>42683</v>
      </c>
      <c r="B4746" s="5">
        <v>2163.2600000000002</v>
      </c>
      <c r="C4746" s="8" t="str">
        <f t="shared" si="148"/>
        <v>201611</v>
      </c>
      <c r="D4746" s="8" t="str">
        <f t="shared" si="149"/>
        <v>-</v>
      </c>
    </row>
    <row r="4747" spans="1:4" x14ac:dyDescent="0.25">
      <c r="A4747" s="7">
        <v>42684</v>
      </c>
      <c r="B4747" s="5">
        <v>2167.48</v>
      </c>
      <c r="C4747" s="8" t="str">
        <f t="shared" si="148"/>
        <v>201611</v>
      </c>
      <c r="D4747" s="8" t="str">
        <f t="shared" si="149"/>
        <v>-</v>
      </c>
    </row>
    <row r="4748" spans="1:4" x14ac:dyDescent="0.25">
      <c r="A4748" s="7">
        <v>42685</v>
      </c>
      <c r="B4748" s="5">
        <v>2164.4499999999998</v>
      </c>
      <c r="C4748" s="8" t="str">
        <f t="shared" si="148"/>
        <v>201611</v>
      </c>
      <c r="D4748" s="8" t="str">
        <f t="shared" si="149"/>
        <v>-</v>
      </c>
    </row>
  </sheetData>
  <autoFilter ref="A1:D4748"/>
  <sortState ref="A2:B4748">
    <sortCondition ref="A1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Analyse</vt:lpstr>
      <vt:lpstr>S&amp;P 500</vt:lpstr>
    </vt:vector>
  </TitlesOfParts>
  <Company>Zalando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Meisel</dc:creator>
  <cp:lastModifiedBy>Stefan</cp:lastModifiedBy>
  <dcterms:created xsi:type="dcterms:W3CDTF">2016-11-11T13:26:40Z</dcterms:created>
  <dcterms:modified xsi:type="dcterms:W3CDTF">2016-11-12T15:04:34Z</dcterms:modified>
</cp:coreProperties>
</file>